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lie\Downloads\"/>
    </mc:Choice>
  </mc:AlternateContent>
  <xr:revisionPtr revIDLastSave="0" documentId="8_{F8542833-632A-4E24-8BA9-50B8BF77BFCC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Teleskoplader" sheetId="8" r:id="rId1"/>
    <sheet name="Teleskopradlader" sheetId="9" r:id="rId2"/>
    <sheet name="Tabelle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8" l="1"/>
  <c r="D12" i="9" l="1"/>
  <c r="E12" i="9"/>
  <c r="F12" i="9"/>
  <c r="G12" i="9"/>
  <c r="H12" i="9"/>
  <c r="I12" i="9"/>
  <c r="J12" i="9"/>
  <c r="M12" i="9"/>
  <c r="N12" i="9"/>
  <c r="O12" i="9"/>
  <c r="P12" i="9"/>
  <c r="Q12" i="9"/>
  <c r="R12" i="9"/>
  <c r="T12" i="9"/>
  <c r="U12" i="9"/>
  <c r="V12" i="9"/>
  <c r="W12" i="9"/>
  <c r="Y12" i="9"/>
  <c r="Z12" i="9"/>
  <c r="AA12" i="9"/>
  <c r="AB12" i="9"/>
  <c r="AC12" i="9"/>
  <c r="AE12" i="9"/>
  <c r="C12" i="9"/>
  <c r="D12" i="8" l="1"/>
  <c r="E12" i="8"/>
  <c r="F12" i="8"/>
  <c r="G12" i="8"/>
  <c r="H12" i="8"/>
  <c r="J12" i="8"/>
  <c r="K12" i="8"/>
  <c r="L12" i="8"/>
  <c r="M12" i="8"/>
  <c r="N12" i="8"/>
  <c r="O12" i="8"/>
  <c r="P12" i="8"/>
  <c r="Q12" i="8"/>
  <c r="S12" i="8"/>
  <c r="U12" i="8"/>
  <c r="V12" i="8"/>
  <c r="W12" i="8"/>
  <c r="X12" i="8"/>
  <c r="Y12" i="8"/>
  <c r="Z12" i="8"/>
  <c r="AA12" i="8"/>
  <c r="AB12" i="8"/>
  <c r="AC12" i="8"/>
  <c r="AD12" i="8"/>
  <c r="AF12" i="8"/>
  <c r="AG12" i="8"/>
  <c r="AH12" i="8"/>
  <c r="AI12" i="8"/>
  <c r="C12" i="8"/>
  <c r="J2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Schwarte, Bernd</author>
  </authors>
  <commentList>
    <comment ref="K36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Schwarte, Bernd:</t>
        </r>
        <r>
          <rPr>
            <sz val="9"/>
            <color indexed="81"/>
            <rFont val="Segoe UI"/>
            <family val="2"/>
          </rPr>
          <t xml:space="preserve">
Kabine kann in Standard oder Niedrig Position bestellt werden. Deswegen 2 Werte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Eike Snyders</author>
  </authors>
  <commentList>
    <comment ref="V29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Eike Snyders:</t>
        </r>
        <r>
          <rPr>
            <sz val="9"/>
            <color indexed="81"/>
            <rFont val="Segoe UI"/>
            <family val="2"/>
          </rPr>
          <t xml:space="preserve">
auf Palettengabel Lenkung gerade</t>
        </r>
      </text>
    </comment>
  </commentList>
</comments>
</file>

<file path=xl/sharedStrings.xml><?xml version="1.0" encoding="utf-8"?>
<sst xmlns="http://schemas.openxmlformats.org/spreadsheetml/2006/main" count="732" uniqueCount="318">
  <si>
    <t>Teleskoplader für die Landwirtschaft - Marktübersicht der wichtigsten Klassen</t>
  </si>
  <si>
    <t>Klassen</t>
  </si>
  <si>
    <t>Traglast bis 3,0 t und bis 6,0 m Hubhöhe</t>
  </si>
  <si>
    <t>Traglast von 3,0 bis 4,0 t und mit 5,0 bis 10,0 m Hubhöhe</t>
  </si>
  <si>
    <t>Traglast ab 4,0 t und ab 7,0 m Hubhöhe</t>
  </si>
  <si>
    <t>Hersteller</t>
  </si>
  <si>
    <t>Ausa</t>
  </si>
  <si>
    <t>Bobcat</t>
  </si>
  <si>
    <t xml:space="preserve">Case IH </t>
  </si>
  <si>
    <t>GIANT</t>
  </si>
  <si>
    <t>Dieci</t>
  </si>
  <si>
    <t>JCB</t>
  </si>
  <si>
    <t>Kramer</t>
  </si>
  <si>
    <t>Manitou</t>
  </si>
  <si>
    <t>Massey Ferguson</t>
  </si>
  <si>
    <t>Merlo</t>
  </si>
  <si>
    <t>Thaler</t>
  </si>
  <si>
    <t xml:space="preserve">Weidemann </t>
  </si>
  <si>
    <t>Case IH</t>
  </si>
  <si>
    <t>CLAAS</t>
  </si>
  <si>
    <t>Faresin</t>
  </si>
  <si>
    <t>New Holland</t>
  </si>
  <si>
    <t>Fendt</t>
  </si>
  <si>
    <t>Type</t>
  </si>
  <si>
    <t>T144H</t>
  </si>
  <si>
    <t>TL30.60</t>
  </si>
  <si>
    <t xml:space="preserve">Farmlift 526 </t>
  </si>
  <si>
    <t>GT5048</t>
  </si>
  <si>
    <t>Mini Agri 
Smart 20.4</t>
  </si>
  <si>
    <t>525-60 Agri Plus</t>
  </si>
  <si>
    <t>KT276</t>
  </si>
  <si>
    <t>MLT 420 - 60 H</t>
  </si>
  <si>
    <t>TH.6030</t>
  </si>
  <si>
    <t>P 27.6 PLUS</t>
  </si>
  <si>
    <t>48T18</t>
  </si>
  <si>
    <t>T4512</t>
  </si>
  <si>
    <t>TL34.65</t>
  </si>
  <si>
    <t>Farmlift 935</t>
  </si>
  <si>
    <t>Scorpion 635</t>
  </si>
  <si>
    <t>7.35 Classic 55</t>
  </si>
  <si>
    <t>536-95</t>
  </si>
  <si>
    <t>KT407</t>
  </si>
  <si>
    <t>MLT 737 
130 PS+</t>
  </si>
  <si>
    <t>TH.7038</t>
  </si>
  <si>
    <t>TF 33.7-115</t>
  </si>
  <si>
    <t>TH6.36 Plus</t>
  </si>
  <si>
    <t>TL43.80</t>
  </si>
  <si>
    <t>Farmlift 742</t>
  </si>
  <si>
    <t>Scorpion 756</t>
  </si>
  <si>
    <t>Agri Max 
75.10-GD</t>
  </si>
  <si>
    <t>Cargo T955</t>
  </si>
  <si>
    <t>560-80</t>
  </si>
  <si>
    <t>KT559</t>
  </si>
  <si>
    <t>MLT 961-145
 V+ L</t>
  </si>
  <si>
    <t>TH.8043</t>
  </si>
  <si>
    <t>TF 45.11 T-170</t>
  </si>
  <si>
    <t>TH7.42.Elite</t>
  </si>
  <si>
    <t>Gewichte</t>
  </si>
  <si>
    <t>Betriebsgewicht</t>
  </si>
  <si>
    <t>kg</t>
  </si>
  <si>
    <t xml:space="preserve">4.200 - 5.000 </t>
  </si>
  <si>
    <t>6.810 - 7.850</t>
  </si>
  <si>
    <t>10.500 - 11.500</t>
  </si>
  <si>
    <t>Motor</t>
  </si>
  <si>
    <t>Motorhersteller</t>
  </si>
  <si>
    <t>Kubota</t>
  </si>
  <si>
    <t xml:space="preserve">Kubota </t>
  </si>
  <si>
    <t>Kohler</t>
  </si>
  <si>
    <t xml:space="preserve">Kohler </t>
  </si>
  <si>
    <t>Doosan</t>
  </si>
  <si>
    <t>Yanmar</t>
  </si>
  <si>
    <t>FPT</t>
  </si>
  <si>
    <t>Deutz</t>
  </si>
  <si>
    <t>NEF N45</t>
  </si>
  <si>
    <t>Cummins</t>
  </si>
  <si>
    <t xml:space="preserve">JCB </t>
  </si>
  <si>
    <t>John Deere</t>
  </si>
  <si>
    <t>Motorleistung</t>
  </si>
  <si>
    <t>PS</t>
  </si>
  <si>
    <t>50</t>
  </si>
  <si>
    <t>130PS</t>
  </si>
  <si>
    <t>167</t>
  </si>
  <si>
    <t>kW</t>
  </si>
  <si>
    <t>37</t>
  </si>
  <si>
    <t>100</t>
  </si>
  <si>
    <t>96</t>
  </si>
  <si>
    <t>115</t>
  </si>
  <si>
    <t>103</t>
  </si>
  <si>
    <t>123</t>
  </si>
  <si>
    <t>Leistungskennzahl *</t>
  </si>
  <si>
    <t>Hubraum</t>
  </si>
  <si>
    <t>ccm</t>
  </si>
  <si>
    <t>Zylinderzahl</t>
  </si>
  <si>
    <t>Abgasstufe</t>
  </si>
  <si>
    <t>V</t>
  </si>
  <si>
    <t>IV</t>
  </si>
  <si>
    <t>Fahrantrieb / Getriebe</t>
  </si>
  <si>
    <t>Getriebetyp</t>
  </si>
  <si>
    <t>Hydrostat</t>
  </si>
  <si>
    <t xml:space="preserve">Hydrostat </t>
  </si>
  <si>
    <t xml:space="preserve"> Auto Shift - Getr.</t>
  </si>
  <si>
    <t>Powershift</t>
  </si>
  <si>
    <t>Wandler mit 
Power Shift</t>
  </si>
  <si>
    <t>Powerschift</t>
  </si>
  <si>
    <t>M-Vario-Plus (CVT)</t>
  </si>
  <si>
    <t>Fahrstufen</t>
  </si>
  <si>
    <t>1 / 1</t>
  </si>
  <si>
    <t>2 Stufen, 2 Gänge</t>
  </si>
  <si>
    <t>2 / 2</t>
  </si>
  <si>
    <t>4 Stufen,2 Gänge</t>
  </si>
  <si>
    <t>4x3 (6x3 Option)</t>
  </si>
  <si>
    <t>3 / 3</t>
  </si>
  <si>
    <t>4/6/Automatik</t>
  </si>
  <si>
    <t>6 x 3</t>
  </si>
  <si>
    <t xml:space="preserve"> 4 / 4</t>
  </si>
  <si>
    <t>2</t>
  </si>
  <si>
    <t>1</t>
  </si>
  <si>
    <t>4 / 4</t>
  </si>
  <si>
    <t>Höchstgeschwindigkeit</t>
  </si>
  <si>
    <t>km/h</t>
  </si>
  <si>
    <t>20, 30 Option</t>
  </si>
  <si>
    <t>20 o. 40</t>
  </si>
  <si>
    <t>30, 20/40 Option</t>
  </si>
  <si>
    <t>20/30/40</t>
  </si>
  <si>
    <t>40, 30/20 Option</t>
  </si>
  <si>
    <t>Lenkungsart **</t>
  </si>
  <si>
    <t>HR</t>
  </si>
  <si>
    <t>AL, VA, HG</t>
  </si>
  <si>
    <t>AL, HR,HG</t>
  </si>
  <si>
    <t>AL, HG</t>
  </si>
  <si>
    <t>AL, VR, HG</t>
  </si>
  <si>
    <t>AL</t>
  </si>
  <si>
    <t>HR, AL, HG</t>
  </si>
  <si>
    <t>Hubleistung</t>
  </si>
  <si>
    <t>max. Traglast</t>
  </si>
  <si>
    <t>kg/daN</t>
  </si>
  <si>
    <t>Aufbrechkraft m. Schaufel</t>
  </si>
  <si>
    <t>max. Überladehöhe
bei max. Traglast</t>
  </si>
  <si>
    <t>m</t>
  </si>
  <si>
    <t>4,93 / 4,69</t>
  </si>
  <si>
    <t>4,16 / 4,30</t>
  </si>
  <si>
    <t>4,50 / 4,50</t>
  </si>
  <si>
    <t>5,00 / 5,00</t>
  </si>
  <si>
    <t>max. Überladehöhe</t>
  </si>
  <si>
    <t>5,57 / 5,79</t>
  </si>
  <si>
    <t>6,82 / 7,00</t>
  </si>
  <si>
    <t>8,50 / 8,75</t>
  </si>
  <si>
    <t>Traglast bei 
max. Überladehöhe</t>
  </si>
  <si>
    <t>1.630 / 1.800</t>
  </si>
  <si>
    <t>1710 / 2400</t>
  </si>
  <si>
    <t xml:space="preserve">1.140 - 4.990  </t>
  </si>
  <si>
    <t>.</t>
  </si>
  <si>
    <t>max. Reichweite n.vorne</t>
  </si>
  <si>
    <t>Traglast bei max. 
Reichweite n. vorne</t>
  </si>
  <si>
    <t>Reichweite n. vorne
bei max. Traglast</t>
  </si>
  <si>
    <t>Hydraulikanlage</t>
  </si>
  <si>
    <t>Hydraulik Pumpenart ***</t>
  </si>
  <si>
    <t>AxK</t>
  </si>
  <si>
    <t>ZR</t>
  </si>
  <si>
    <t>LS</t>
  </si>
  <si>
    <r>
      <t xml:space="preserve">ZR </t>
    </r>
    <r>
      <rPr>
        <sz val="8"/>
        <rFont val="Arial"/>
        <family val="2"/>
      </rPr>
      <t>(AxL optional)</t>
    </r>
  </si>
  <si>
    <t>Förderleistung Arbeitshydr.</t>
  </si>
  <si>
    <t>l/min</t>
  </si>
  <si>
    <r>
      <t xml:space="preserve">120 / 140 </t>
    </r>
    <r>
      <rPr>
        <sz val="8"/>
        <rFont val="Arial"/>
        <family val="2"/>
      </rPr>
      <t>optional</t>
    </r>
  </si>
  <si>
    <t xml:space="preserve">125 + 46 </t>
  </si>
  <si>
    <t>Druck Arbeitshydraulik</t>
  </si>
  <si>
    <t>bar</t>
  </si>
  <si>
    <r>
      <t>240 / 250</t>
    </r>
    <r>
      <rPr>
        <sz val="8"/>
        <rFont val="Arial"/>
        <family val="2"/>
      </rPr>
      <t xml:space="preserve"> optional</t>
    </r>
  </si>
  <si>
    <t>Abmessungen</t>
  </si>
  <si>
    <t>Gesamtbreite m. Bereifung</t>
  </si>
  <si>
    <t>2,35 - 2,53</t>
  </si>
  <si>
    <t>Bauhöhe m.Bereifung</t>
  </si>
  <si>
    <t>2,33 / 2,25</t>
  </si>
  <si>
    <t>2,02 - 2,12</t>
  </si>
  <si>
    <t>Gesamtlänge (o.Werkzeug)</t>
  </si>
  <si>
    <t>Wenderadius Außen</t>
  </si>
  <si>
    <t xml:space="preserve">Bodenfreiheit </t>
  </si>
  <si>
    <t>0,30 - 0,34</t>
  </si>
  <si>
    <t>Besonderheiten</t>
  </si>
  <si>
    <r>
      <t xml:space="preserve">Preis in Serienausstattung 
o. Arbeitsgerät (o. MwSt.)         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 xml:space="preserve">               </t>
    </r>
    <r>
      <rPr>
        <sz val="8"/>
        <rFont val="Arial"/>
        <family val="2"/>
      </rPr>
      <t xml:space="preserve"> </t>
    </r>
  </si>
  <si>
    <t>€</t>
  </si>
  <si>
    <t>k.A.</t>
  </si>
  <si>
    <r>
      <t xml:space="preserve">91.260
 </t>
    </r>
    <r>
      <rPr>
        <sz val="8"/>
        <color theme="1"/>
        <rFont val="Arial"/>
        <family val="2"/>
      </rPr>
      <t>(59.500 empf. 
Endkundenpreis)</t>
    </r>
  </si>
  <si>
    <r>
      <t xml:space="preserve">124.200 
</t>
    </r>
    <r>
      <rPr>
        <sz val="8"/>
        <color theme="1"/>
        <rFont val="Arial"/>
        <family val="2"/>
      </rPr>
      <t>(81.000 empf. Endkundenpreis)</t>
    </r>
  </si>
  <si>
    <r>
      <t xml:space="preserve">159.030 
</t>
    </r>
    <r>
      <rPr>
        <sz val="8"/>
        <color theme="1"/>
        <rFont val="Arial"/>
        <family val="2"/>
      </rPr>
      <t>(103.500 empf.
Endkundenpreis)</t>
    </r>
  </si>
  <si>
    <t>* kW/1000 kg Betriebsgewicht</t>
  </si>
  <si>
    <t>** Allradlenkung=AL Hinterrad=HR, Vorderachslenkung=VA, Hungeganglenkung=HG</t>
  </si>
  <si>
    <t>*** Zahnrad=ZR, Axialkolben=AxK, Load Sensing=LS</t>
  </si>
  <si>
    <t>Teleskopradlader für die Landwirtschaft - Marktübersicht der wichtigsten Klassen</t>
  </si>
  <si>
    <t>Betriebsgewicht ab 8,0 t</t>
  </si>
  <si>
    <t>Betriebsgewicht bis 2,0 t</t>
  </si>
  <si>
    <t xml:space="preserve">Betriebsgewicht ab 2,0 bis 4,0 t </t>
  </si>
  <si>
    <t>Betriebsgewicht ab 4,0 t bis 8,0 t</t>
  </si>
  <si>
    <t>Avant</t>
  </si>
  <si>
    <t>Knikmops</t>
  </si>
  <si>
    <t>Delongis</t>
  </si>
  <si>
    <t>Schäffer</t>
  </si>
  <si>
    <t>Atlas Weyhausen</t>
  </si>
  <si>
    <t>Manitou / Gehl</t>
  </si>
  <si>
    <t xml:space="preserve">Mecalac </t>
  </si>
  <si>
    <t>Paus</t>
  </si>
  <si>
    <t>Weidemann</t>
  </si>
  <si>
    <t>L28 Teleskop</t>
  </si>
  <si>
    <t>D254TELE</t>
  </si>
  <si>
    <t>KM 120TE</t>
  </si>
  <si>
    <t>860i</t>
  </si>
  <si>
    <t>D-Rrex</t>
  </si>
  <si>
    <t>G3500TELE</t>
  </si>
  <si>
    <t>KM 250TE</t>
  </si>
  <si>
    <t>KL25.5T</t>
  </si>
  <si>
    <t>3650 T</t>
  </si>
  <si>
    <t>3448T</t>
  </si>
  <si>
    <t>3448T-5A</t>
  </si>
  <si>
    <t>AR 480 T</t>
  </si>
  <si>
    <t>TORION 738T 
SINUS</t>
  </si>
  <si>
    <t>G5000TELE</t>
  </si>
  <si>
    <t>TM220</t>
  </si>
  <si>
    <t>KL30.8T</t>
  </si>
  <si>
    <t>MLA-T 516-75 H /
 AL-T 750</t>
  </si>
  <si>
    <t>Teleskopschwenk-
lader AS900tele</t>
  </si>
  <si>
    <t xml:space="preserve"> Teleradlader 
TL 9065</t>
  </si>
  <si>
    <t xml:space="preserve"> Teleskopschwenk-lader TSL 9088</t>
  </si>
  <si>
    <t>6680 T</t>
  </si>
  <si>
    <t>4275T</t>
  </si>
  <si>
    <t>3080 T</t>
  </si>
  <si>
    <t>TM420S</t>
  </si>
  <si>
    <t>KL55.8T</t>
  </si>
  <si>
    <t>MLA-T 533-145 V+ / AL-T 950</t>
  </si>
  <si>
    <t>9640 T</t>
  </si>
  <si>
    <t>9580 T</t>
  </si>
  <si>
    <t> </t>
  </si>
  <si>
    <t>3.500 - 4.600</t>
  </si>
  <si>
    <t xml:space="preserve">3.600 - 3.800 </t>
  </si>
  <si>
    <t>4.900-5.600</t>
  </si>
  <si>
    <t xml:space="preserve">5.800 - 6.300 </t>
  </si>
  <si>
    <t xml:space="preserve">8.400 - 9.700 </t>
  </si>
  <si>
    <t>Changchai</t>
  </si>
  <si>
    <t xml:space="preserve">Yanmar </t>
  </si>
  <si>
    <t xml:space="preserve">Motorleistung </t>
  </si>
  <si>
    <t>IIIb</t>
  </si>
  <si>
    <t>Fahrantrieb</t>
  </si>
  <si>
    <t>Wandler</t>
  </si>
  <si>
    <t>Hydostat</t>
  </si>
  <si>
    <t>Power-Shift</t>
  </si>
  <si>
    <t>M-Varioshift</t>
  </si>
  <si>
    <t>2 / 1</t>
  </si>
  <si>
    <t>8 / 5</t>
  </si>
  <si>
    <t>3</t>
  </si>
  <si>
    <t xml:space="preserve">2 </t>
  </si>
  <si>
    <t>10/20</t>
  </si>
  <si>
    <t>20,
30/40 Option</t>
  </si>
  <si>
    <t>20,
25/30/40 Option</t>
  </si>
  <si>
    <t>20, 35 Option</t>
  </si>
  <si>
    <t>20, 30/40 Option</t>
  </si>
  <si>
    <t>20, 40 Option</t>
  </si>
  <si>
    <t>Knick</t>
  </si>
  <si>
    <t xml:space="preserve">AL, VR Option </t>
  </si>
  <si>
    <t>Knick m. AL</t>
  </si>
  <si>
    <t>Knick m. AS</t>
  </si>
  <si>
    <t>Überladehöhe
bei max. Traglast</t>
  </si>
  <si>
    <t>2,59 / 3,20</t>
  </si>
  <si>
    <t>2,27 / 3,55</t>
  </si>
  <si>
    <t>4,01 / 4,03</t>
  </si>
  <si>
    <t>4,52 / 4,47</t>
  </si>
  <si>
    <t>4,40 m. Gabel</t>
  </si>
  <si>
    <t>5,45</t>
  </si>
  <si>
    <t>5,19 / 5,23</t>
  </si>
  <si>
    <t>Überladehöhe</t>
  </si>
  <si>
    <t>4,83 m. Gabel</t>
  </si>
  <si>
    <t xml:space="preserve"> 4,56 / 4,73</t>
  </si>
  <si>
    <t>5,21 / 5,28</t>
  </si>
  <si>
    <t>Traglast bei
max. Überladehöhe</t>
  </si>
  <si>
    <t>1.170 / 1.600</t>
  </si>
  <si>
    <t>1.530 / 2.000</t>
  </si>
  <si>
    <t>2.750 / 3.900</t>
  </si>
  <si>
    <t xml:space="preserve">Ausschütthöhe </t>
  </si>
  <si>
    <t>3,64</t>
  </si>
  <si>
    <t>4,08 m</t>
  </si>
  <si>
    <t>4,41</t>
  </si>
  <si>
    <t>Reichweite nach vorne</t>
  </si>
  <si>
    <t>3,04</t>
  </si>
  <si>
    <t>3,05</t>
  </si>
  <si>
    <t>Traglast bei max. 
Reichweite nach vorne</t>
  </si>
  <si>
    <t>Reichweite nach vorne
bei max. Traglast</t>
  </si>
  <si>
    <t>2,00</t>
  </si>
  <si>
    <t>Kipplast gerade</t>
  </si>
  <si>
    <t xml:space="preserve">Kipplast geknickt </t>
  </si>
  <si>
    <t>AxK, LS</t>
  </si>
  <si>
    <t>ZR, LS</t>
  </si>
  <si>
    <t>56, 90 Option</t>
  </si>
  <si>
    <t>51, 60 Option</t>
  </si>
  <si>
    <t>70 + 35 Option</t>
  </si>
  <si>
    <t>70, 115 Option</t>
  </si>
  <si>
    <t>74, 88/104 Option</t>
  </si>
  <si>
    <t>150, 180 Option</t>
  </si>
  <si>
    <t>0,8 / 1,25</t>
  </si>
  <si>
    <t>1,18 / 1,52</t>
  </si>
  <si>
    <t>1,90</t>
  </si>
  <si>
    <t>2,35</t>
  </si>
  <si>
    <t>Bauhöhe m. Bereifung</t>
  </si>
  <si>
    <t>2,17 / 2,26</t>
  </si>
  <si>
    <t>2,22 / 2,43</t>
  </si>
  <si>
    <t xml:space="preserve">2,21 -2,29 </t>
  </si>
  <si>
    <t>2,65</t>
  </si>
  <si>
    <t>2,53 - 2,63</t>
  </si>
  <si>
    <t>2,85</t>
  </si>
  <si>
    <t>2,73 - 2,83</t>
  </si>
  <si>
    <t>7,01</t>
  </si>
  <si>
    <t>Bodenfreiheit</t>
  </si>
  <si>
    <t>0,33</t>
  </si>
  <si>
    <t>0,44 m</t>
  </si>
  <si>
    <t>5,06</t>
  </si>
  <si>
    <r>
      <t xml:space="preserve">Preis in Serienausstattung 
o. Arbeitsgerät (ohne MwSt.)                            </t>
    </r>
    <r>
      <rPr>
        <sz val="8"/>
        <rFont val="Arial"/>
        <family val="2"/>
      </rPr>
      <t xml:space="preserve"> </t>
    </r>
  </si>
  <si>
    <r>
      <t xml:space="preserve">77.690
</t>
    </r>
    <r>
      <rPr>
        <sz val="8"/>
        <color theme="1"/>
        <rFont val="Arial"/>
        <family val="2"/>
      </rPr>
      <t xml:space="preserve"> (50.500 empf.
Endkundenpreis)</t>
    </r>
  </si>
  <si>
    <t> 85.087</t>
  </si>
  <si>
    <r>
      <t xml:space="preserve">96.000
</t>
    </r>
    <r>
      <rPr>
        <sz val="8"/>
        <color theme="1"/>
        <rFont val="Arial"/>
        <family val="2"/>
      </rPr>
      <t xml:space="preserve"> (62.500 empf. 
Endkundenpreis)</t>
    </r>
  </si>
  <si>
    <r>
      <t xml:space="preserve">157.890
</t>
    </r>
    <r>
      <rPr>
        <sz val="8"/>
        <color theme="1"/>
        <rFont val="Arial"/>
        <family val="2"/>
      </rPr>
      <t xml:space="preserve"> (105.800 empf. Endkundenpreis)</t>
    </r>
  </si>
  <si>
    <t>** Knicklenkung=Knick, Allradlenkung=AL, Vorderachslenkung=VA, Achsschenkellenkung Hinterachse=AS, Hungeganglenkung=HG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</si>
</sst>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DDD9C3"/>
        <bgColor rgb="FFDDD9C3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6" tint="0.59999389629810485"/>
        <bgColor rgb="FFD6E3B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44" fontId="9" fillId="0" borderId="0" applyFont="0" applyFill="0" applyBorder="0" applyAlignment="0" applyProtection="0"/>
  </cellStyleXfs>
  <cellXfs count="4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1" xfId="0" applyFont="1" applyBorder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center" wrapText="1"/>
    </xf>
    <xf numFmtId="3" fontId="1" fillId="7" borderId="1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0" fontId="8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5" fillId="5" borderId="5" xfId="0" applyFont="1" applyFill="1" applyBorder="1" applyAlignment="1"/>
    <xf numFmtId="0" fontId="1" fillId="5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wrapText="1"/>
    </xf>
    <xf numFmtId="0" fontId="0" fillId="7" borderId="1" xfId="0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1" fillId="5" borderId="6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3" fontId="1" fillId="7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7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7" borderId="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3" fontId="1" fillId="5" borderId="7" xfId="0" applyNumberFormat="1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3" fontId="1" fillId="6" borderId="4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3" fontId="1" fillId="7" borderId="3" xfId="0" applyNumberFormat="1" applyFont="1" applyFill="1" applyBorder="1" applyAlignment="1">
      <alignment horizontal="center"/>
    </xf>
    <xf numFmtId="3" fontId="0" fillId="7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1" fillId="3" borderId="1" xfId="0" quotePrefix="1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 wrapText="1"/>
    </xf>
    <xf numFmtId="3" fontId="1" fillId="4" borderId="3" xfId="0" applyNumberFormat="1" applyFont="1" applyFill="1" applyBorder="1" applyAlignment="1">
      <alignment horizontal="center" wrapText="1"/>
    </xf>
    <xf numFmtId="0" fontId="1" fillId="7" borderId="1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7" borderId="3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wrapText="1"/>
    </xf>
    <xf numFmtId="1" fontId="1" fillId="7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 wrapText="1"/>
    </xf>
    <xf numFmtId="3" fontId="1" fillId="7" borderId="1" xfId="0" applyNumberFormat="1" applyFont="1" applyFill="1" applyBorder="1" applyAlignment="1">
      <alignment horizontal="center" wrapText="1"/>
    </xf>
    <xf numFmtId="3" fontId="1" fillId="7" borderId="4" xfId="0" applyNumberFormat="1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wrapText="1"/>
    </xf>
    <xf numFmtId="0" fontId="1" fillId="7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/>
    </xf>
    <xf numFmtId="0" fontId="0" fillId="7" borderId="1" xfId="0" applyNumberFormat="1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0" fontId="0" fillId="11" borderId="16" xfId="0" applyFont="1" applyFill="1" applyBorder="1" applyAlignment="1">
      <alignment horizontal="center"/>
    </xf>
    <xf numFmtId="3" fontId="0" fillId="10" borderId="15" xfId="0" applyNumberFormat="1" applyFont="1" applyFill="1" applyBorder="1" applyAlignment="1">
      <alignment horizontal="center"/>
    </xf>
    <xf numFmtId="2" fontId="0" fillId="10" borderId="15" xfId="0" applyNumberFormat="1" applyFont="1" applyFill="1" applyBorder="1" applyAlignment="1">
      <alignment horizontal="center"/>
    </xf>
    <xf numFmtId="3" fontId="0" fillId="12" borderId="15" xfId="0" applyNumberFormat="1" applyFont="1" applyFill="1" applyBorder="1" applyAlignment="1">
      <alignment horizontal="center"/>
    </xf>
    <xf numFmtId="2" fontId="0" fillId="12" borderId="15" xfId="0" applyNumberFormat="1" applyFont="1" applyFill="1" applyBorder="1" applyAlignment="1">
      <alignment horizontal="center"/>
    </xf>
    <xf numFmtId="0" fontId="0" fillId="13" borderId="15" xfId="0" applyFont="1" applyFill="1" applyBorder="1" applyAlignment="1">
      <alignment horizontal="center"/>
    </xf>
    <xf numFmtId="3" fontId="0" fillId="11" borderId="16" xfId="0" applyNumberFormat="1" applyFont="1" applyFill="1" applyBorder="1" applyAlignment="1">
      <alignment horizontal="center"/>
    </xf>
    <xf numFmtId="3" fontId="0" fillId="13" borderId="18" xfId="0" applyNumberFormat="1" applyFont="1" applyFill="1" applyBorder="1" applyAlignment="1">
      <alignment horizontal="center"/>
    </xf>
    <xf numFmtId="2" fontId="0" fillId="11" borderId="16" xfId="0" applyNumberFormat="1" applyFont="1" applyFill="1" applyBorder="1" applyAlignment="1">
      <alignment horizontal="center"/>
    </xf>
    <xf numFmtId="0" fontId="0" fillId="13" borderId="17" xfId="0" applyFont="1" applyFill="1" applyBorder="1" applyAlignment="1">
      <alignment horizontal="center"/>
    </xf>
    <xf numFmtId="2" fontId="0" fillId="13" borderId="17" xfId="0" applyNumberFormat="1" applyFont="1" applyFill="1" applyBorder="1" applyAlignment="1">
      <alignment horizontal="center"/>
    </xf>
    <xf numFmtId="2" fontId="0" fillId="13" borderId="15" xfId="0" applyNumberFormat="1" applyFont="1" applyFill="1" applyBorder="1" applyAlignment="1">
      <alignment horizontal="center"/>
    </xf>
    <xf numFmtId="3" fontId="0" fillId="13" borderId="15" xfId="0" applyNumberFormat="1" applyFont="1" applyFill="1" applyBorder="1" applyAlignment="1">
      <alignment horizontal="center"/>
    </xf>
    <xf numFmtId="0" fontId="0" fillId="11" borderId="16" xfId="0" applyFont="1" applyFill="1" applyBorder="1" applyAlignment="1">
      <alignment horizontal="center" wrapText="1"/>
    </xf>
    <xf numFmtId="1" fontId="0" fillId="13" borderId="15" xfId="0" applyNumberFormat="1" applyFont="1" applyFill="1" applyBorder="1" applyAlignment="1">
      <alignment horizontal="center"/>
    </xf>
    <xf numFmtId="2" fontId="0" fillId="13" borderId="14" xfId="0" applyNumberFormat="1" applyFont="1" applyFill="1" applyBorder="1" applyAlignment="1">
      <alignment horizontal="center"/>
    </xf>
    <xf numFmtId="0" fontId="8" fillId="11" borderId="16" xfId="0" applyFont="1" applyFill="1" applyBorder="1" applyAlignment="1">
      <alignment horizontal="center"/>
    </xf>
    <xf numFmtId="3" fontId="0" fillId="12" borderId="18" xfId="0" applyNumberFormat="1" applyFont="1" applyFill="1" applyBorder="1" applyAlignment="1">
      <alignment horizontal="center"/>
    </xf>
    <xf numFmtId="2" fontId="0" fillId="12" borderId="17" xfId="0" applyNumberFormat="1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3" fontId="1" fillId="12" borderId="18" xfId="0" applyNumberFormat="1" applyFont="1" applyFill="1" applyBorder="1" applyAlignment="1">
      <alignment horizontal="center"/>
    </xf>
    <xf numFmtId="2" fontId="1" fillId="12" borderId="17" xfId="0" applyNumberFormat="1" applyFont="1" applyFill="1" applyBorder="1" applyAlignment="1">
      <alignment horizontal="center"/>
    </xf>
    <xf numFmtId="2" fontId="1" fillId="12" borderId="15" xfId="0" applyNumberFormat="1" applyFont="1" applyFill="1" applyBorder="1" applyAlignment="1">
      <alignment horizontal="center"/>
    </xf>
    <xf numFmtId="3" fontId="1" fillId="12" borderId="15" xfId="0" applyNumberFormat="1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 wrapText="1"/>
    </xf>
    <xf numFmtId="0" fontId="1" fillId="10" borderId="17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3" fontId="1" fillId="10" borderId="18" xfId="0" applyNumberFormat="1" applyFont="1" applyFill="1" applyBorder="1" applyAlignment="1">
      <alignment horizontal="center"/>
    </xf>
    <xf numFmtId="2" fontId="1" fillId="10" borderId="17" xfId="0" applyNumberFormat="1" applyFont="1" applyFill="1" applyBorder="1" applyAlignment="1">
      <alignment horizontal="center"/>
    </xf>
    <xf numFmtId="2" fontId="1" fillId="10" borderId="15" xfId="0" applyNumberFormat="1" applyFont="1" applyFill="1" applyBorder="1" applyAlignment="1">
      <alignment horizontal="center"/>
    </xf>
    <xf numFmtId="3" fontId="1" fillId="10" borderId="15" xfId="0" applyNumberFormat="1" applyFont="1" applyFill="1" applyBorder="1" applyAlignment="1">
      <alignment horizontal="center"/>
    </xf>
    <xf numFmtId="2" fontId="0" fillId="12" borderId="14" xfId="0" applyNumberFormat="1" applyFont="1" applyFill="1" applyBorder="1" applyAlignment="1">
      <alignment horizontal="center"/>
    </xf>
    <xf numFmtId="3" fontId="0" fillId="10" borderId="18" xfId="0" applyNumberFormat="1" applyFont="1" applyFill="1" applyBorder="1" applyAlignment="1">
      <alignment horizontal="center"/>
    </xf>
    <xf numFmtId="2" fontId="0" fillId="10" borderId="17" xfId="0" applyNumberFormat="1" applyFont="1" applyFill="1" applyBorder="1" applyAlignment="1">
      <alignment horizontal="center"/>
    </xf>
    <xf numFmtId="2" fontId="0" fillId="10" borderId="14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2" fontId="1" fillId="14" borderId="15" xfId="0" applyNumberFormat="1" applyFont="1" applyFill="1" applyBorder="1" applyAlignment="1">
      <alignment horizontal="center"/>
    </xf>
    <xf numFmtId="2" fontId="1" fillId="14" borderId="14" xfId="0" applyNumberFormat="1" applyFont="1" applyFill="1" applyBorder="1" applyAlignment="1">
      <alignment horizontal="center"/>
    </xf>
    <xf numFmtId="2" fontId="1" fillId="15" borderId="15" xfId="0" applyNumberFormat="1" applyFont="1" applyFill="1" applyBorder="1" applyAlignment="1">
      <alignment horizontal="center"/>
    </xf>
    <xf numFmtId="2" fontId="1" fillId="15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1" fillId="3" borderId="4" xfId="0" applyNumberFormat="1" applyFont="1" applyFill="1" applyBorder="1" applyAlignment="1">
      <alignment horizontal="center" wrapText="1"/>
    </xf>
    <xf numFmtId="3" fontId="1" fillId="4" borderId="4" xfId="0" applyNumberFormat="1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2" fontId="0" fillId="7" borderId="1" xfId="0" applyNumberFormat="1" applyFont="1" applyFill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wrapText="1"/>
    </xf>
    <xf numFmtId="164" fontId="0" fillId="0" borderId="0" xfId="0" applyNumberFormat="1" applyFont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164" fontId="1" fillId="10" borderId="15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2" fontId="0" fillId="0" borderId="0" xfId="0" applyNumberFormat="1" applyFont="1" applyAlignment="1"/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3" borderId="3" xfId="0" applyNumberFormat="1" applyFont="1" applyFill="1" applyBorder="1" applyAlignment="1">
      <alignment horizontal="center"/>
    </xf>
    <xf numFmtId="3" fontId="0" fillId="10" borderId="20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wrapText="1"/>
    </xf>
    <xf numFmtId="3" fontId="5" fillId="5" borderId="5" xfId="0" applyNumberFormat="1" applyFont="1" applyFill="1" applyBorder="1" applyAlignment="1"/>
    <xf numFmtId="3" fontId="1" fillId="8" borderId="6" xfId="0" applyNumberFormat="1" applyFont="1" applyFill="1" applyBorder="1" applyAlignment="1">
      <alignment horizontal="center" wrapText="1"/>
    </xf>
    <xf numFmtId="3" fontId="0" fillId="5" borderId="6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wrapText="1"/>
    </xf>
    <xf numFmtId="1" fontId="1" fillId="3" borderId="1" xfId="0" quotePrefix="1" applyNumberFormat="1" applyFont="1" applyFill="1" applyBorder="1" applyAlignment="1">
      <alignment horizontal="center"/>
    </xf>
    <xf numFmtId="1" fontId="1" fillId="4" borderId="1" xfId="0" quotePrefix="1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wrapText="1"/>
    </xf>
    <xf numFmtId="164" fontId="0" fillId="13" borderId="15" xfId="0" applyNumberFormat="1" applyFont="1" applyFill="1" applyBorder="1" applyAlignment="1">
      <alignment horizontal="center"/>
    </xf>
    <xf numFmtId="164" fontId="1" fillId="4" borderId="1" xfId="0" quotePrefix="1" applyNumberFormat="1" applyFont="1" applyFill="1" applyBorder="1" applyAlignment="1">
      <alignment horizontal="center"/>
    </xf>
    <xf numFmtId="3" fontId="1" fillId="9" borderId="3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0" fillId="12" borderId="15" xfId="0" applyNumberFormat="1" applyFont="1" applyFill="1" applyBorder="1" applyAlignment="1">
      <alignment horizontal="center"/>
    </xf>
    <xf numFmtId="49" fontId="1" fillId="9" borderId="3" xfId="0" applyNumberFormat="1" applyFont="1" applyFill="1" applyBorder="1" applyAlignment="1">
      <alignment horizontal="center" wrapText="1"/>
    </xf>
    <xf numFmtId="3" fontId="1" fillId="0" borderId="3" xfId="0" applyNumberFormat="1" applyFont="1" applyBorder="1" applyAlignment="1"/>
    <xf numFmtId="3" fontId="0" fillId="13" borderId="17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/>
    <xf numFmtId="3" fontId="0" fillId="4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2" fontId="1" fillId="0" borderId="2" xfId="0" applyNumberFormat="1" applyFont="1" applyBorder="1" applyAlignment="1">
      <alignment wrapText="1"/>
    </xf>
    <xf numFmtId="1" fontId="1" fillId="12" borderId="15" xfId="0" applyNumberFormat="1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/>
    <xf numFmtId="2" fontId="1" fillId="0" borderId="3" xfId="0" applyNumberFormat="1" applyFont="1" applyBorder="1" applyAlignment="1"/>
    <xf numFmtId="2" fontId="0" fillId="7" borderId="3" xfId="0" applyNumberFormat="1" applyFon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2" fontId="0" fillId="4" borderId="3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/>
    <xf numFmtId="2" fontId="0" fillId="3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4" borderId="2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/>
    <xf numFmtId="2" fontId="0" fillId="7" borderId="2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2" fontId="0" fillId="5" borderId="6" xfId="0" applyNumberFormat="1" applyFont="1" applyFill="1" applyBorder="1" applyAlignment="1">
      <alignment horizontal="center"/>
    </xf>
    <xf numFmtId="3" fontId="0" fillId="3" borderId="1" xfId="4" applyNumberFormat="1" applyFont="1" applyFill="1" applyBorder="1" applyAlignment="1">
      <alignment horizontal="center"/>
    </xf>
    <xf numFmtId="3" fontId="0" fillId="7" borderId="1" xfId="0" applyNumberFormat="1" applyFont="1" applyFill="1" applyBorder="1" applyAlignment="1">
      <alignment horizontal="center" wrapText="1"/>
    </xf>
    <xf numFmtId="3" fontId="0" fillId="3" borderId="1" xfId="0" applyNumberFormat="1" applyFont="1" applyFill="1" applyBorder="1" applyAlignment="1">
      <alignment horizontal="center" wrapText="1"/>
    </xf>
    <xf numFmtId="0" fontId="4" fillId="1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13" borderId="20" xfId="0" applyNumberFormat="1" applyFont="1" applyFill="1" applyBorder="1" applyAlignment="1">
      <alignment horizontal="center"/>
    </xf>
    <xf numFmtId="3" fontId="0" fillId="12" borderId="20" xfId="0" applyNumberFormat="1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 wrapText="1"/>
    </xf>
    <xf numFmtId="0" fontId="1" fillId="10" borderId="15" xfId="0" applyFont="1" applyFill="1" applyBorder="1" applyAlignment="1">
      <alignment horizontal="center" wrapText="1"/>
    </xf>
    <xf numFmtId="1" fontId="1" fillId="7" borderId="3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wrapText="1"/>
    </xf>
    <xf numFmtId="1" fontId="1" fillId="10" borderId="15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3" fontId="0" fillId="7" borderId="4" xfId="0" applyNumberFormat="1" applyFont="1" applyFill="1" applyBorder="1" applyAlignment="1">
      <alignment horizontal="center"/>
    </xf>
    <xf numFmtId="49" fontId="0" fillId="7" borderId="1" xfId="0" applyNumberFormat="1" applyFont="1" applyFill="1" applyBorder="1" applyAlignment="1">
      <alignment horizontal="center" wrapText="1"/>
    </xf>
    <xf numFmtId="164" fontId="1" fillId="7" borderId="3" xfId="0" applyNumberFormat="1" applyFont="1" applyFill="1" applyBorder="1" applyAlignment="1">
      <alignment horizontal="center"/>
    </xf>
    <xf numFmtId="164" fontId="1" fillId="12" borderId="15" xfId="0" applyNumberFormat="1" applyFont="1" applyFill="1" applyBorder="1" applyAlignment="1">
      <alignment horizontal="center"/>
    </xf>
    <xf numFmtId="164" fontId="0" fillId="7" borderId="1" xfId="0" applyNumberFormat="1" applyFont="1" applyFill="1" applyBorder="1" applyAlignment="1">
      <alignment horizontal="center"/>
    </xf>
    <xf numFmtId="164" fontId="0" fillId="7" borderId="1" xfId="0" applyNumberFormat="1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vertical="center"/>
    </xf>
    <xf numFmtId="2" fontId="0" fillId="7" borderId="3" xfId="0" applyNumberFormat="1" applyFont="1" applyFill="1" applyBorder="1" applyAlignment="1">
      <alignment horizontal="center" wrapText="1"/>
    </xf>
    <xf numFmtId="1" fontId="0" fillId="7" borderId="3" xfId="0" applyNumberFormat="1" applyFont="1" applyFill="1" applyBorder="1" applyAlignment="1">
      <alignment horizontal="center"/>
    </xf>
    <xf numFmtId="164" fontId="0" fillId="7" borderId="3" xfId="0" applyNumberFormat="1" applyFont="1" applyFill="1" applyBorder="1" applyAlignment="1">
      <alignment horizontal="center"/>
    </xf>
    <xf numFmtId="49" fontId="1" fillId="4" borderId="1" xfId="0" quotePrefix="1" applyNumberFormat="1" applyFont="1" applyFill="1" applyBorder="1" applyAlignment="1">
      <alignment horizontal="center"/>
    </xf>
    <xf numFmtId="3" fontId="0" fillId="7" borderId="3" xfId="0" applyNumberFormat="1" applyFont="1" applyFill="1" applyBorder="1" applyAlignment="1">
      <alignment horizontal="center"/>
    </xf>
    <xf numFmtId="3" fontId="1" fillId="12" borderId="17" xfId="0" applyNumberFormat="1" applyFont="1" applyFill="1" applyBorder="1" applyAlignment="1">
      <alignment horizontal="center"/>
    </xf>
    <xf numFmtId="3" fontId="1" fillId="10" borderId="17" xfId="0" applyNumberFormat="1" applyFont="1" applyFill="1" applyBorder="1" applyAlignment="1">
      <alignment horizontal="center"/>
    </xf>
    <xf numFmtId="2" fontId="1" fillId="7" borderId="4" xfId="0" applyNumberFormat="1" applyFont="1" applyFill="1" applyBorder="1" applyAlignment="1">
      <alignment horizontal="center"/>
    </xf>
    <xf numFmtId="2" fontId="0" fillId="7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12" borderId="18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 wrapText="1"/>
    </xf>
    <xf numFmtId="2" fontId="1" fillId="10" borderId="18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3" fontId="0" fillId="7" borderId="3" xfId="0" applyNumberFormat="1" applyFont="1" applyFill="1" applyBorder="1" applyAlignment="1">
      <alignment horizontal="center" wrapText="1"/>
    </xf>
    <xf numFmtId="3" fontId="0" fillId="3" borderId="3" xfId="0" applyNumberFormat="1" applyFont="1" applyFill="1" applyBorder="1" applyAlignment="1">
      <alignment horizontal="center" wrapText="1"/>
    </xf>
    <xf numFmtId="3" fontId="1" fillId="14" borderId="15" xfId="0" applyNumberFormat="1" applyFont="1" applyFill="1" applyBorder="1" applyAlignment="1">
      <alignment horizontal="center"/>
    </xf>
    <xf numFmtId="3" fontId="1" fillId="15" borderId="15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/>
    <xf numFmtId="0" fontId="5" fillId="6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 wrapText="1"/>
    </xf>
    <xf numFmtId="0" fontId="4" fillId="7" borderId="1" xfId="0" applyNumberFormat="1" applyFont="1" applyFill="1" applyBorder="1" applyAlignment="1">
      <alignment horizontal="center"/>
    </xf>
    <xf numFmtId="0" fontId="5" fillId="7" borderId="3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/>
    </xf>
    <xf numFmtId="0" fontId="5" fillId="9" borderId="5" xfId="0" applyNumberFormat="1" applyFont="1" applyFill="1" applyBorder="1" applyAlignment="1">
      <alignment horizontal="center" wrapText="1"/>
    </xf>
    <xf numFmtId="0" fontId="5" fillId="12" borderId="15" xfId="0" applyNumberFormat="1" applyFont="1" applyFill="1" applyBorder="1" applyAlignment="1">
      <alignment horizontal="center" wrapText="1"/>
    </xf>
    <xf numFmtId="0" fontId="5" fillId="3" borderId="5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 wrapText="1"/>
    </xf>
    <xf numFmtId="0" fontId="5" fillId="10" borderId="15" xfId="0" applyNumberFormat="1" applyFont="1" applyFill="1" applyBorder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1" fillId="0" borderId="2" xfId="0" applyNumberFormat="1" applyFont="1" applyBorder="1" applyAlignment="1"/>
    <xf numFmtId="0" fontId="1" fillId="6" borderId="2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1" fillId="9" borderId="9" xfId="0" applyNumberFormat="1" applyFont="1" applyFill="1" applyBorder="1" applyAlignment="1">
      <alignment horizontal="center" wrapText="1"/>
    </xf>
    <xf numFmtId="0" fontId="0" fillId="12" borderId="15" xfId="0" applyNumberFormat="1" applyFont="1" applyFill="1" applyBorder="1" applyAlignment="1">
      <alignment horizontal="center" wrapText="1"/>
    </xf>
    <xf numFmtId="0" fontId="0" fillId="10" borderId="15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5" fillId="5" borderId="5" xfId="0" applyNumberFormat="1" applyFont="1" applyFill="1" applyBorder="1" applyAlignment="1"/>
    <xf numFmtId="0" fontId="1" fillId="5" borderId="6" xfId="0" applyNumberFormat="1" applyFont="1" applyFill="1" applyBorder="1" applyAlignment="1">
      <alignment horizontal="center"/>
    </xf>
    <xf numFmtId="0" fontId="1" fillId="5" borderId="6" xfId="0" applyNumberFormat="1" applyFont="1" applyFill="1" applyBorder="1" applyAlignment="1">
      <alignment horizontal="center" wrapText="1"/>
    </xf>
    <xf numFmtId="0" fontId="0" fillId="5" borderId="6" xfId="0" applyNumberFormat="1" applyFont="1" applyFill="1" applyBorder="1" applyAlignment="1">
      <alignment horizontal="center"/>
    </xf>
    <xf numFmtId="0" fontId="1" fillId="5" borderId="7" xfId="0" applyNumberFormat="1" applyFont="1" applyFill="1" applyBorder="1" applyAlignment="1">
      <alignment horizontal="center" wrapText="1"/>
    </xf>
    <xf numFmtId="0" fontId="1" fillId="8" borderId="11" xfId="0" applyNumberFormat="1" applyFont="1" applyFill="1" applyBorder="1" applyAlignment="1">
      <alignment horizontal="center" wrapText="1"/>
    </xf>
    <xf numFmtId="0" fontId="0" fillId="11" borderId="16" xfId="0" applyNumberFormat="1" applyFont="1" applyFill="1" applyBorder="1" applyAlignment="1">
      <alignment horizontal="center"/>
    </xf>
    <xf numFmtId="0" fontId="1" fillId="5" borderId="5" xfId="0" applyNumberFormat="1" applyFont="1" applyFill="1" applyBorder="1" applyAlignment="1">
      <alignment horizontal="center"/>
    </xf>
    <xf numFmtId="0" fontId="0" fillId="11" borderId="19" xfId="0" applyNumberFormat="1" applyFont="1" applyFill="1" applyBorder="1" applyAlignment="1">
      <alignment horizontal="center"/>
    </xf>
    <xf numFmtId="0" fontId="1" fillId="5" borderId="7" xfId="0" applyNumberFormat="1" applyFont="1" applyFill="1" applyBorder="1" applyAlignment="1">
      <alignment horizontal="center"/>
    </xf>
    <xf numFmtId="0" fontId="1" fillId="6" borderId="3" xfId="0" applyNumberFormat="1" applyFont="1" applyFill="1" applyBorder="1" applyAlignment="1">
      <alignment horizontal="center"/>
    </xf>
    <xf numFmtId="0" fontId="1" fillId="8" borderId="6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/>
    <xf numFmtId="0" fontId="0" fillId="7" borderId="3" xfId="0" applyNumberFormat="1" applyFont="1" applyFill="1" applyBorder="1" applyAlignment="1">
      <alignment horizontal="center"/>
    </xf>
    <xf numFmtId="0" fontId="0" fillId="12" borderId="1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0" fillId="10" borderId="17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wrapText="1"/>
    </xf>
    <xf numFmtId="0" fontId="1" fillId="9" borderId="3" xfId="0" applyNumberFormat="1" applyFont="1" applyFill="1" applyBorder="1" applyAlignment="1">
      <alignment horizontal="center" wrapText="1"/>
    </xf>
    <xf numFmtId="0" fontId="0" fillId="12" borderId="1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 wrapText="1"/>
    </xf>
    <xf numFmtId="0" fontId="0" fillId="10" borderId="15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0" fontId="1" fillId="4" borderId="2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>
      <alignment wrapText="1"/>
    </xf>
    <xf numFmtId="0" fontId="0" fillId="3" borderId="3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wrapText="1"/>
    </xf>
    <xf numFmtId="0" fontId="1" fillId="6" borderId="1" xfId="0" applyNumberFormat="1" applyFont="1" applyFill="1" applyBorder="1" applyAlignment="1">
      <alignment horizontal="center" wrapText="1"/>
    </xf>
    <xf numFmtId="0" fontId="1" fillId="4" borderId="2" xfId="0" applyNumberFormat="1" applyFont="1" applyFill="1" applyBorder="1" applyAlignment="1">
      <alignment horizontal="center" wrapText="1"/>
    </xf>
    <xf numFmtId="0" fontId="0" fillId="7" borderId="1" xfId="0" applyNumberFormat="1" applyFont="1" applyFill="1" applyBorder="1" applyAlignment="1">
      <alignment horizontal="center" wrapText="1"/>
    </xf>
    <xf numFmtId="0" fontId="1" fillId="3" borderId="2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/>
    <xf numFmtId="0" fontId="1" fillId="0" borderId="0" xfId="0" applyNumberFormat="1" applyFont="1" applyAlignment="1">
      <alignment horizontal="center"/>
    </xf>
    <xf numFmtId="0" fontId="0" fillId="0" borderId="3" xfId="0" applyNumberFormat="1" applyFont="1" applyBorder="1" applyAlignment="1">
      <alignment wrapText="1"/>
    </xf>
    <xf numFmtId="0" fontId="0" fillId="3" borderId="1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 wrapText="1"/>
    </xf>
    <xf numFmtId="0" fontId="0" fillId="4" borderId="1" xfId="0" applyNumberFormat="1" applyFont="1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/>
    </xf>
    <xf numFmtId="0" fontId="0" fillId="6" borderId="3" xfId="0" applyNumberFormat="1" applyFont="1" applyFill="1" applyBorder="1" applyAlignment="1">
      <alignment horizontal="center"/>
    </xf>
    <xf numFmtId="0" fontId="14" fillId="9" borderId="12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0" fontId="0" fillId="4" borderId="3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wrapText="1"/>
    </xf>
    <xf numFmtId="0" fontId="14" fillId="9" borderId="9" xfId="0" applyNumberFormat="1" applyFont="1" applyFill="1" applyBorder="1" applyAlignment="1">
      <alignment horizontal="center" wrapText="1"/>
    </xf>
    <xf numFmtId="0" fontId="0" fillId="5" borderId="5" xfId="0" applyNumberFormat="1" applyFont="1" applyFill="1" applyBorder="1" applyAlignment="1">
      <alignment horizontal="center"/>
    </xf>
    <xf numFmtId="0" fontId="8" fillId="5" borderId="6" xfId="0" applyNumberFormat="1" applyFont="1" applyFill="1" applyBorder="1" applyAlignment="1">
      <alignment horizontal="center"/>
    </xf>
    <xf numFmtId="0" fontId="14" fillId="8" borderId="6" xfId="0" applyNumberFormat="1" applyFont="1" applyFill="1" applyBorder="1" applyAlignment="1">
      <alignment horizontal="center" wrapText="1"/>
    </xf>
    <xf numFmtId="0" fontId="0" fillId="5" borderId="7" xfId="0" applyNumberFormat="1" applyFont="1" applyFill="1" applyBorder="1" applyAlignment="1">
      <alignment horizontal="center"/>
    </xf>
    <xf numFmtId="3" fontId="1" fillId="6" borderId="3" xfId="0" applyNumberFormat="1" applyFont="1" applyFill="1" applyBorder="1" applyAlignment="1">
      <alignment horizontal="center"/>
    </xf>
    <xf numFmtId="3" fontId="1" fillId="6" borderId="11" xfId="0" applyNumberFormat="1" applyFont="1" applyFill="1" applyBorder="1" applyAlignment="1">
      <alignment horizontal="center"/>
    </xf>
    <xf numFmtId="3" fontId="1" fillId="7" borderId="2" xfId="0" applyNumberFormat="1" applyFont="1" applyFill="1" applyBorder="1" applyAlignment="1">
      <alignment horizontal="center"/>
    </xf>
    <xf numFmtId="3" fontId="1" fillId="9" borderId="10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 wrapText="1"/>
    </xf>
    <xf numFmtId="0" fontId="0" fillId="4" borderId="13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 wrapText="1"/>
    </xf>
    <xf numFmtId="49" fontId="0" fillId="7" borderId="1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>
      <alignment horizontal="center" wrapText="1"/>
    </xf>
    <xf numFmtId="49" fontId="0" fillId="10" borderId="15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0" fontId="0" fillId="3" borderId="5" xfId="0" applyNumberFormat="1" applyFont="1" applyFill="1" applyBorder="1" applyAlignment="1">
      <alignment horizontal="center" wrapText="1"/>
    </xf>
    <xf numFmtId="3" fontId="1" fillId="5" borderId="6" xfId="0" applyNumberFormat="1" applyFont="1" applyFill="1" applyBorder="1" applyAlignment="1">
      <alignment horizontal="center" wrapText="1"/>
    </xf>
    <xf numFmtId="3" fontId="0" fillId="5" borderId="6" xfId="0" applyNumberFormat="1" applyFont="1" applyFill="1" applyBorder="1" applyAlignment="1">
      <alignment horizontal="center" wrapText="1"/>
    </xf>
    <xf numFmtId="3" fontId="1" fillId="5" borderId="7" xfId="0" applyNumberFormat="1" applyFont="1" applyFill="1" applyBorder="1" applyAlignment="1">
      <alignment horizontal="center" wrapText="1"/>
    </xf>
    <xf numFmtId="3" fontId="0" fillId="11" borderId="16" xfId="0" applyNumberFormat="1" applyFont="1" applyFill="1" applyBorder="1" applyAlignment="1">
      <alignment horizontal="center" wrapText="1"/>
    </xf>
    <xf numFmtId="3" fontId="1" fillId="5" borderId="5" xfId="0" applyNumberFormat="1" applyFont="1" applyFill="1" applyBorder="1" applyAlignment="1">
      <alignment horizontal="center" wrapText="1"/>
    </xf>
    <xf numFmtId="3" fontId="0" fillId="11" borderId="19" xfId="0" applyNumberFormat="1" applyFont="1" applyFill="1" applyBorder="1" applyAlignment="1">
      <alignment horizontal="center" wrapText="1"/>
    </xf>
    <xf numFmtId="3" fontId="1" fillId="5" borderId="1" xfId="0" applyNumberFormat="1" applyFont="1" applyFill="1" applyBorder="1" applyAlignment="1">
      <alignment horizontal="center" wrapText="1"/>
    </xf>
    <xf numFmtId="3" fontId="1" fillId="6" borderId="2" xfId="0" applyNumberFormat="1" applyFont="1" applyFill="1" applyBorder="1" applyAlignment="1">
      <alignment horizontal="center"/>
    </xf>
    <xf numFmtId="3" fontId="0" fillId="7" borderId="2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0" fillId="12" borderId="14" xfId="0" applyNumberFormat="1" applyFont="1" applyFill="1" applyBorder="1" applyAlignment="1">
      <alignment horizontal="center"/>
    </xf>
    <xf numFmtId="3" fontId="0" fillId="10" borderId="14" xfId="0" applyNumberFormat="1" applyFont="1" applyFill="1" applyBorder="1" applyAlignment="1">
      <alignment horizontal="center"/>
    </xf>
    <xf numFmtId="3" fontId="1" fillId="9" borderId="8" xfId="0" applyNumberFormat="1" applyFont="1" applyFill="1" applyBorder="1" applyAlignment="1">
      <alignment horizontal="center" wrapText="1"/>
    </xf>
    <xf numFmtId="2" fontId="1" fillId="6" borderId="2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1" fillId="9" borderId="8" xfId="0" applyNumberFormat="1" applyFont="1" applyFill="1" applyBorder="1" applyAlignment="1">
      <alignment horizontal="center" wrapText="1"/>
    </xf>
    <xf numFmtId="2" fontId="1" fillId="3" borderId="8" xfId="0" applyNumberFormat="1" applyFont="1" applyFill="1" applyBorder="1" applyAlignment="1">
      <alignment horizontal="center"/>
    </xf>
    <xf numFmtId="2" fontId="8" fillId="7" borderId="1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3" fontId="0" fillId="3" borderId="8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wrapText="1"/>
    </xf>
    <xf numFmtId="3" fontId="1" fillId="6" borderId="6" xfId="0" applyNumberFormat="1" applyFont="1" applyFill="1" applyBorder="1" applyAlignment="1">
      <alignment horizontal="center" wrapText="1"/>
    </xf>
    <xf numFmtId="2" fontId="1" fillId="6" borderId="3" xfId="0" applyNumberFormat="1" applyFont="1" applyFill="1" applyBorder="1" applyAlignment="1">
      <alignment horizontal="center"/>
    </xf>
    <xf numFmtId="2" fontId="0" fillId="6" borderId="3" xfId="0" applyNumberFormat="1" applyFont="1" applyFill="1" applyBorder="1" applyAlignment="1">
      <alignment horizontal="center"/>
    </xf>
    <xf numFmtId="2" fontId="14" fillId="9" borderId="9" xfId="0" applyNumberFormat="1" applyFont="1" applyFill="1" applyBorder="1" applyAlignment="1">
      <alignment horizontal="center" wrapText="1"/>
    </xf>
    <xf numFmtId="2" fontId="0" fillId="6" borderId="2" xfId="0" applyNumberFormat="1" applyFont="1" applyFill="1" applyBorder="1" applyAlignment="1">
      <alignment horizontal="center"/>
    </xf>
    <xf numFmtId="2" fontId="0" fillId="7" borderId="2" xfId="0" applyNumberFormat="1" applyFont="1" applyFill="1" applyBorder="1" applyAlignment="1">
      <alignment horizontal="center" wrapText="1"/>
    </xf>
    <xf numFmtId="2" fontId="14" fillId="9" borderId="10" xfId="0" applyNumberFormat="1" applyFont="1" applyFill="1" applyBorder="1" applyAlignment="1">
      <alignment horizontal="center" wrapText="1"/>
    </xf>
    <xf numFmtId="2" fontId="0" fillId="3" borderId="2" xfId="0" applyNumberFormat="1" applyFont="1" applyFill="1" applyBorder="1" applyAlignment="1">
      <alignment horizontal="center" wrapText="1"/>
    </xf>
    <xf numFmtId="2" fontId="0" fillId="6" borderId="1" xfId="0" applyNumberFormat="1" applyFont="1" applyFill="1" applyBorder="1" applyAlignment="1">
      <alignment horizontal="center"/>
    </xf>
    <xf numFmtId="2" fontId="14" fillId="9" borderId="1" xfId="0" applyNumberFormat="1" applyFont="1" applyFill="1" applyBorder="1" applyAlignment="1">
      <alignment horizontal="center" wrapText="1"/>
    </xf>
    <xf numFmtId="2" fontId="0" fillId="12" borderId="18" xfId="0" applyNumberFormat="1" applyFont="1" applyFill="1" applyBorder="1" applyAlignment="1">
      <alignment horizontal="center"/>
    </xf>
    <xf numFmtId="2" fontId="0" fillId="12" borderId="1" xfId="0" applyNumberFormat="1" applyFont="1" applyFill="1" applyBorder="1" applyAlignment="1">
      <alignment horizontal="center"/>
    </xf>
    <xf numFmtId="2" fontId="0" fillId="10" borderId="18" xfId="0" applyNumberFormat="1" applyFont="1" applyFill="1" applyBorder="1" applyAlignment="1">
      <alignment horizontal="center"/>
    </xf>
    <xf numFmtId="2" fontId="0" fillId="10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center"/>
    </xf>
    <xf numFmtId="3" fontId="1" fillId="6" borderId="1" xfId="4" applyNumberFormat="1" applyFont="1" applyFill="1" applyBorder="1" applyAlignment="1">
      <alignment horizontal="center"/>
    </xf>
    <xf numFmtId="3" fontId="1" fillId="7" borderId="1" xfId="4" applyNumberFormat="1" applyFont="1" applyFill="1" applyBorder="1" applyAlignment="1">
      <alignment horizontal="center" wrapText="1"/>
    </xf>
    <xf numFmtId="3" fontId="0" fillId="3" borderId="5" xfId="0" applyNumberFormat="1" applyFont="1" applyFill="1" applyBorder="1" applyAlignment="1">
      <alignment horizontal="center"/>
    </xf>
    <xf numFmtId="3" fontId="14" fillId="9" borderId="9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/>
    </xf>
    <xf numFmtId="49" fontId="0" fillId="7" borderId="1" xfId="0" quotePrefix="1" applyNumberFormat="1" applyFont="1" applyFill="1" applyBorder="1" applyAlignment="1">
      <alignment horizontal="center"/>
    </xf>
    <xf numFmtId="164" fontId="16" fillId="2" borderId="5" xfId="0" applyNumberFormat="1" applyFont="1" applyFill="1" applyBorder="1" applyAlignment="1">
      <alignment wrapText="1"/>
    </xf>
    <xf numFmtId="164" fontId="16" fillId="7" borderId="7" xfId="0" applyNumberFormat="1" applyFont="1" applyFill="1" applyBorder="1" applyAlignment="1">
      <alignment horizontal="center"/>
    </xf>
    <xf numFmtId="164" fontId="16" fillId="3" borderId="7" xfId="0" applyNumberFormat="1" applyFont="1" applyFill="1" applyBorder="1" applyAlignment="1">
      <alignment horizontal="center"/>
    </xf>
    <xf numFmtId="164" fontId="16" fillId="4" borderId="7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16" fillId="6" borderId="7" xfId="0" applyNumberFormat="1" applyFont="1" applyFill="1" applyBorder="1" applyAlignment="1">
      <alignment horizontal="center"/>
    </xf>
    <xf numFmtId="0" fontId="16" fillId="0" borderId="0" xfId="0" applyNumberFormat="1" applyFont="1" applyAlignment="1">
      <alignment horizontal="center"/>
    </xf>
    <xf numFmtId="3" fontId="1" fillId="9" borderId="1" xfId="0" applyNumberFormat="1" applyFont="1" applyFill="1" applyBorder="1" applyAlignment="1">
      <alignment horizontal="center" wrapText="1"/>
    </xf>
    <xf numFmtId="0" fontId="0" fillId="0" borderId="0" xfId="0" applyFont="1" applyBorder="1" applyAlignment="1"/>
    <xf numFmtId="0" fontId="6" fillId="0" borderId="0" xfId="0" applyFont="1" applyAlignment="1">
      <alignment horizontal="left"/>
    </xf>
    <xf numFmtId="164" fontId="16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0" fillId="0" borderId="0" xfId="0" applyFont="1" applyFill="1" applyBorder="1" applyAlignment="1"/>
    <xf numFmtId="2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5">
    <cellStyle name="Excel Built-in Normal" xfId="2" xr:uid="{00000000-0005-0000-0000-000000000000}"/>
    <cellStyle name="Standard" xfId="0" builtinId="0"/>
    <cellStyle name="Standard 2" xfId="1" xr:uid="{00000000-0005-0000-0000-000002000000}"/>
    <cellStyle name="Standard 3" xfId="3" xr:uid="{00000000-0005-0000-0000-000003000000}"/>
    <cellStyle name="Währung" xfId="4" builtinId="4"/>
  </cellStyles>
  <dxfs count="0"/>
  <tableStyles count="0" defaultTableStyle="TableStyleMedium2" defaultPivotStyle="PivotStyleLight16"/>
  <colors>
    <mruColors>
      <color rgb="FF0000FF"/>
      <color rgb="FFFFFFCC"/>
      <color rgb="FF009900"/>
      <color rgb="FFFFCC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6"/>
  <sheetViews>
    <sheetView tabSelected="1" zoomScale="80" zoomScaleNormal="80" workbookViewId="0"/>
  </sheetViews>
  <sheetFormatPr baseColWidth="10" defaultColWidth="14.44140625" defaultRowHeight="13.2" x14ac:dyDescent="0.25"/>
  <cols>
    <col min="1" max="1" width="22.88671875" style="18" customWidth="1"/>
    <col min="2" max="2" width="6.6640625" style="2" bestFit="1" customWidth="1"/>
    <col min="3" max="35" width="15.6640625" style="2" customWidth="1"/>
    <col min="36" max="36" width="12.33203125" style="2" bestFit="1" customWidth="1"/>
    <col min="37" max="37" width="14.88671875" style="2" bestFit="1" customWidth="1"/>
    <col min="38" max="38" width="9.88671875" style="2" bestFit="1" customWidth="1"/>
    <col min="39" max="39" width="14.88671875" style="2" bestFit="1" customWidth="1"/>
    <col min="40" max="40" width="16.33203125" style="2" bestFit="1" customWidth="1"/>
    <col min="41" max="41" width="14.5546875" style="2" bestFit="1" customWidth="1"/>
    <col min="42" max="42" width="51.5546875" style="2" customWidth="1"/>
    <col min="43" max="43" width="21.109375" style="2" customWidth="1"/>
    <col min="44" max="44" width="14.44140625" style="2"/>
    <col min="45" max="16384" width="14.44140625" style="1"/>
  </cols>
  <sheetData>
    <row r="1" spans="1:44" s="14" customFormat="1" ht="17.399999999999999" x14ac:dyDescent="0.3">
      <c r="A1" s="16" t="s">
        <v>0</v>
      </c>
      <c r="B1" s="397"/>
      <c r="C1" s="15"/>
      <c r="D1" s="223"/>
      <c r="E1" s="223"/>
      <c r="F1" s="15"/>
      <c r="G1" s="223"/>
      <c r="H1" s="223"/>
      <c r="I1" s="223"/>
      <c r="J1" s="223"/>
      <c r="K1" s="22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44" s="2" customFormat="1" x14ac:dyDescent="0.25">
      <c r="A2" s="30"/>
    </row>
    <row r="3" spans="1:44" s="215" customFormat="1" ht="39" customHeight="1" x14ac:dyDescent="0.25">
      <c r="A3" s="37" t="s">
        <v>1</v>
      </c>
      <c r="B3" s="417"/>
      <c r="C3" s="431" t="s">
        <v>2</v>
      </c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2"/>
      <c r="O3" s="426" t="s">
        <v>3</v>
      </c>
      <c r="P3" s="427"/>
      <c r="Q3" s="427"/>
      <c r="R3" s="427"/>
      <c r="S3" s="427"/>
      <c r="T3" s="427"/>
      <c r="U3" s="427"/>
      <c r="V3" s="427"/>
      <c r="W3" s="427"/>
      <c r="X3" s="428"/>
      <c r="Y3" s="429" t="s">
        <v>4</v>
      </c>
      <c r="Z3" s="429"/>
      <c r="AA3" s="429"/>
      <c r="AB3" s="429"/>
      <c r="AC3" s="429"/>
      <c r="AD3" s="429"/>
      <c r="AE3" s="429"/>
      <c r="AF3" s="429"/>
      <c r="AG3" s="429"/>
      <c r="AH3" s="429"/>
      <c r="AI3" s="430"/>
    </row>
    <row r="4" spans="1:44" s="92" customFormat="1" ht="15" customHeight="1" x14ac:dyDescent="0.25">
      <c r="A4" s="17" t="s">
        <v>5</v>
      </c>
      <c r="B4" s="400"/>
      <c r="C4" s="148" t="s">
        <v>6</v>
      </c>
      <c r="D4" s="150" t="s">
        <v>7</v>
      </c>
      <c r="E4" s="150" t="s">
        <v>8</v>
      </c>
      <c r="F4" s="148" t="s">
        <v>9</v>
      </c>
      <c r="G4" s="150" t="s">
        <v>10</v>
      </c>
      <c r="H4" s="150" t="s">
        <v>11</v>
      </c>
      <c r="I4" s="230" t="s">
        <v>12</v>
      </c>
      <c r="J4" s="210" t="s">
        <v>13</v>
      </c>
      <c r="K4" s="150" t="s">
        <v>14</v>
      </c>
      <c r="L4" s="148" t="s">
        <v>15</v>
      </c>
      <c r="M4" s="148" t="s">
        <v>16</v>
      </c>
      <c r="N4" s="148" t="s">
        <v>17</v>
      </c>
      <c r="O4" s="76" t="s">
        <v>7</v>
      </c>
      <c r="P4" s="90" t="s">
        <v>18</v>
      </c>
      <c r="Q4" s="76" t="s">
        <v>19</v>
      </c>
      <c r="R4" s="76" t="s">
        <v>20</v>
      </c>
      <c r="S4" s="76" t="s">
        <v>11</v>
      </c>
      <c r="T4" s="211" t="s">
        <v>12</v>
      </c>
      <c r="U4" s="212" t="s">
        <v>13</v>
      </c>
      <c r="V4" s="76" t="s">
        <v>14</v>
      </c>
      <c r="W4" s="76" t="s">
        <v>15</v>
      </c>
      <c r="X4" s="76" t="s">
        <v>21</v>
      </c>
      <c r="Y4" s="93" t="s">
        <v>7</v>
      </c>
      <c r="Z4" s="91" t="s">
        <v>18</v>
      </c>
      <c r="AA4" s="93" t="s">
        <v>19</v>
      </c>
      <c r="AB4" s="93" t="s">
        <v>10</v>
      </c>
      <c r="AC4" s="93" t="s">
        <v>22</v>
      </c>
      <c r="AD4" s="93" t="s">
        <v>11</v>
      </c>
      <c r="AE4" s="213" t="s">
        <v>12</v>
      </c>
      <c r="AF4" s="214" t="s">
        <v>13</v>
      </c>
      <c r="AG4" s="93" t="s">
        <v>14</v>
      </c>
      <c r="AH4" s="93" t="s">
        <v>15</v>
      </c>
      <c r="AI4" s="93" t="s">
        <v>21</v>
      </c>
    </row>
    <row r="5" spans="1:44" s="2" customFormat="1" ht="26.4" x14ac:dyDescent="0.25">
      <c r="A5" s="31" t="s">
        <v>23</v>
      </c>
      <c r="B5" s="401"/>
      <c r="C5" s="23" t="s">
        <v>24</v>
      </c>
      <c r="D5" s="60" t="s">
        <v>25</v>
      </c>
      <c r="E5" s="43" t="s">
        <v>26</v>
      </c>
      <c r="F5" s="23" t="s">
        <v>27</v>
      </c>
      <c r="G5" s="95" t="s">
        <v>28</v>
      </c>
      <c r="H5" s="60" t="s">
        <v>29</v>
      </c>
      <c r="I5" s="43" t="s">
        <v>30</v>
      </c>
      <c r="J5" s="110" t="s">
        <v>31</v>
      </c>
      <c r="K5" s="43" t="s">
        <v>32</v>
      </c>
      <c r="L5" s="23" t="s">
        <v>33</v>
      </c>
      <c r="M5" s="23" t="s">
        <v>34</v>
      </c>
      <c r="N5" s="23" t="s">
        <v>35</v>
      </c>
      <c r="O5" s="3" t="s">
        <v>36</v>
      </c>
      <c r="P5" s="3" t="s">
        <v>37</v>
      </c>
      <c r="Q5" s="7" t="s">
        <v>38</v>
      </c>
      <c r="R5" s="101" t="s">
        <v>39</v>
      </c>
      <c r="S5" s="21" t="s">
        <v>40</v>
      </c>
      <c r="T5" s="3" t="s">
        <v>41</v>
      </c>
      <c r="U5" s="218" t="s">
        <v>42</v>
      </c>
      <c r="V5" s="7" t="s">
        <v>43</v>
      </c>
      <c r="W5" s="3" t="s">
        <v>44</v>
      </c>
      <c r="X5" s="3" t="s">
        <v>45</v>
      </c>
      <c r="Y5" s="8" t="s">
        <v>46</v>
      </c>
      <c r="Z5" s="12" t="s">
        <v>47</v>
      </c>
      <c r="AA5" s="8" t="s">
        <v>48</v>
      </c>
      <c r="AB5" s="12" t="s">
        <v>49</v>
      </c>
      <c r="AC5" s="8" t="s">
        <v>50</v>
      </c>
      <c r="AD5" s="66" t="s">
        <v>51</v>
      </c>
      <c r="AE5" s="8" t="s">
        <v>52</v>
      </c>
      <c r="AF5" s="219" t="s">
        <v>53</v>
      </c>
      <c r="AG5" s="8" t="s">
        <v>54</v>
      </c>
      <c r="AH5" s="8" t="s">
        <v>55</v>
      </c>
      <c r="AI5" s="8" t="s">
        <v>56</v>
      </c>
    </row>
    <row r="6" spans="1:44" s="2" customFormat="1" ht="15" customHeight="1" x14ac:dyDescent="0.25">
      <c r="A6" s="38" t="s">
        <v>57</v>
      </c>
      <c r="B6" s="39"/>
      <c r="C6" s="46"/>
      <c r="D6" s="173"/>
      <c r="E6" s="173"/>
      <c r="F6" s="46"/>
      <c r="G6" s="173"/>
      <c r="H6" s="173"/>
      <c r="I6" s="173"/>
      <c r="J6" s="111"/>
      <c r="K6" s="173"/>
      <c r="L6" s="46"/>
      <c r="M6" s="46"/>
      <c r="N6" s="46"/>
      <c r="O6" s="46"/>
      <c r="P6" s="46"/>
      <c r="Q6" s="39"/>
      <c r="R6" s="39"/>
      <c r="S6" s="39"/>
      <c r="T6" s="46"/>
      <c r="U6" s="111"/>
      <c r="V6" s="39"/>
      <c r="W6" s="46"/>
      <c r="X6" s="46"/>
      <c r="Y6" s="46"/>
      <c r="Z6" s="63"/>
      <c r="AA6" s="46"/>
      <c r="AB6" s="46"/>
      <c r="AC6" s="46"/>
      <c r="AD6" s="63"/>
      <c r="AE6" s="46"/>
      <c r="AF6" s="111"/>
      <c r="AG6" s="46"/>
      <c r="AH6" s="46"/>
      <c r="AI6" s="63"/>
    </row>
    <row r="7" spans="1:44" s="75" customFormat="1" ht="15" customHeight="1" x14ac:dyDescent="0.25">
      <c r="A7" s="174" t="s">
        <v>58</v>
      </c>
      <c r="B7" s="402" t="s">
        <v>59</v>
      </c>
      <c r="C7" s="49">
        <v>2527</v>
      </c>
      <c r="D7" s="224">
        <v>5495</v>
      </c>
      <c r="E7" s="224">
        <v>5000</v>
      </c>
      <c r="F7" s="49">
        <v>2950</v>
      </c>
      <c r="G7" s="224">
        <v>4300</v>
      </c>
      <c r="H7" s="224">
        <v>5840</v>
      </c>
      <c r="I7" s="224" t="s">
        <v>60</v>
      </c>
      <c r="J7" s="112">
        <v>4190</v>
      </c>
      <c r="K7" s="224">
        <v>5200</v>
      </c>
      <c r="L7" s="49">
        <v>4680</v>
      </c>
      <c r="M7" s="49">
        <v>3350</v>
      </c>
      <c r="N7" s="49">
        <v>2750</v>
      </c>
      <c r="O7" s="50">
        <v>6690</v>
      </c>
      <c r="P7" s="50">
        <v>7935</v>
      </c>
      <c r="Q7" s="50">
        <v>7510</v>
      </c>
      <c r="R7" s="50">
        <v>7490</v>
      </c>
      <c r="S7" s="50">
        <v>8760</v>
      </c>
      <c r="T7" s="50" t="s">
        <v>61</v>
      </c>
      <c r="U7" s="125">
        <v>7650</v>
      </c>
      <c r="V7" s="50">
        <v>7130</v>
      </c>
      <c r="W7" s="80">
        <v>6330</v>
      </c>
      <c r="X7" s="146">
        <v>7940</v>
      </c>
      <c r="Y7" s="51">
        <v>8040</v>
      </c>
      <c r="Z7" s="51">
        <v>8000</v>
      </c>
      <c r="AA7" s="51">
        <v>10600</v>
      </c>
      <c r="AB7" s="51">
        <v>12800</v>
      </c>
      <c r="AC7" s="51">
        <v>11800</v>
      </c>
      <c r="AD7" s="51">
        <v>11610</v>
      </c>
      <c r="AE7" s="51" t="s">
        <v>62</v>
      </c>
      <c r="AF7" s="132">
        <v>11800</v>
      </c>
      <c r="AG7" s="51">
        <v>8040</v>
      </c>
      <c r="AH7" s="81">
        <v>9780</v>
      </c>
      <c r="AI7" s="147">
        <v>8000</v>
      </c>
    </row>
    <row r="8" spans="1:44" s="2" customFormat="1" ht="15" customHeight="1" x14ac:dyDescent="0.25">
      <c r="A8" s="38" t="s">
        <v>63</v>
      </c>
      <c r="B8" s="39"/>
      <c r="C8" s="55"/>
      <c r="D8" s="206"/>
      <c r="E8" s="206"/>
      <c r="F8" s="55"/>
      <c r="G8" s="206"/>
      <c r="H8" s="206"/>
      <c r="I8" s="206"/>
      <c r="J8" s="113"/>
      <c r="K8" s="206"/>
      <c r="L8" s="55"/>
      <c r="M8" s="55"/>
      <c r="N8" s="55"/>
      <c r="O8" s="55"/>
      <c r="P8" s="55"/>
      <c r="Q8" s="55"/>
      <c r="R8" s="55"/>
      <c r="S8" s="55"/>
      <c r="T8" s="55"/>
      <c r="U8" s="113"/>
      <c r="V8" s="55"/>
      <c r="W8" s="55"/>
      <c r="X8" s="55"/>
      <c r="Y8" s="55"/>
      <c r="Z8" s="64"/>
      <c r="AA8" s="55"/>
      <c r="AB8" s="55"/>
      <c r="AC8" s="55"/>
      <c r="AD8" s="64"/>
      <c r="AE8" s="55"/>
      <c r="AF8" s="113"/>
      <c r="AG8" s="55"/>
      <c r="AH8" s="55"/>
      <c r="AI8" s="64"/>
    </row>
    <row r="9" spans="1:44" s="2" customFormat="1" x14ac:dyDescent="0.25">
      <c r="A9" s="33" t="s">
        <v>64</v>
      </c>
      <c r="B9" s="403"/>
      <c r="C9" s="52" t="s">
        <v>65</v>
      </c>
      <c r="D9" s="196" t="s">
        <v>7</v>
      </c>
      <c r="E9" s="196" t="s">
        <v>66</v>
      </c>
      <c r="F9" s="52" t="s">
        <v>65</v>
      </c>
      <c r="G9" s="196" t="s">
        <v>65</v>
      </c>
      <c r="H9" s="231" t="s">
        <v>67</v>
      </c>
      <c r="I9" s="151" t="s">
        <v>68</v>
      </c>
      <c r="J9" s="115" t="s">
        <v>65</v>
      </c>
      <c r="K9" s="196" t="s">
        <v>69</v>
      </c>
      <c r="L9" s="52" t="s">
        <v>67</v>
      </c>
      <c r="M9" s="52" t="s">
        <v>70</v>
      </c>
      <c r="N9" s="52" t="s">
        <v>70</v>
      </c>
      <c r="O9" s="53" t="s">
        <v>7</v>
      </c>
      <c r="P9" s="5" t="s">
        <v>71</v>
      </c>
      <c r="Q9" s="53" t="s">
        <v>72</v>
      </c>
      <c r="R9" s="53" t="s">
        <v>72</v>
      </c>
      <c r="S9" s="53" t="s">
        <v>11</v>
      </c>
      <c r="T9" s="53" t="s">
        <v>72</v>
      </c>
      <c r="U9" s="126" t="s">
        <v>72</v>
      </c>
      <c r="V9" s="53" t="s">
        <v>69</v>
      </c>
      <c r="W9" s="21" t="s">
        <v>72</v>
      </c>
      <c r="X9" s="21" t="s">
        <v>73</v>
      </c>
      <c r="Y9" s="54" t="s">
        <v>7</v>
      </c>
      <c r="Z9" s="10" t="s">
        <v>71</v>
      </c>
      <c r="AA9" s="54" t="s">
        <v>72</v>
      </c>
      <c r="AB9" s="54" t="s">
        <v>71</v>
      </c>
      <c r="AC9" s="54" t="s">
        <v>74</v>
      </c>
      <c r="AD9" s="54" t="s">
        <v>75</v>
      </c>
      <c r="AE9" s="54" t="s">
        <v>72</v>
      </c>
      <c r="AF9" s="133" t="s">
        <v>76</v>
      </c>
      <c r="AG9" s="54" t="s">
        <v>69</v>
      </c>
      <c r="AH9" s="22" t="s">
        <v>71</v>
      </c>
      <c r="AI9" s="22" t="s">
        <v>73</v>
      </c>
    </row>
    <row r="10" spans="1:44" s="2" customFormat="1" x14ac:dyDescent="0.25">
      <c r="A10" s="34" t="s">
        <v>77</v>
      </c>
      <c r="B10" s="406" t="s">
        <v>78</v>
      </c>
      <c r="C10" s="88">
        <v>24.8</v>
      </c>
      <c r="D10" s="191">
        <v>100</v>
      </c>
      <c r="E10" s="192">
        <v>73</v>
      </c>
      <c r="F10" s="88" t="s">
        <v>79</v>
      </c>
      <c r="G10" s="191" t="s">
        <v>79</v>
      </c>
      <c r="H10" s="191">
        <v>75</v>
      </c>
      <c r="I10" s="232">
        <v>75</v>
      </c>
      <c r="J10" s="119">
        <v>57</v>
      </c>
      <c r="K10" s="191">
        <v>100</v>
      </c>
      <c r="L10" s="220">
        <v>75</v>
      </c>
      <c r="M10" s="88">
        <v>48</v>
      </c>
      <c r="N10" s="88">
        <v>25</v>
      </c>
      <c r="O10" s="78">
        <v>130</v>
      </c>
      <c r="P10" s="98">
        <v>121</v>
      </c>
      <c r="Q10" s="175">
        <v>136</v>
      </c>
      <c r="R10" s="175">
        <v>75.3</v>
      </c>
      <c r="S10" s="78">
        <v>150</v>
      </c>
      <c r="T10" s="78">
        <v>136</v>
      </c>
      <c r="U10" s="190">
        <v>129</v>
      </c>
      <c r="V10" s="175">
        <v>130</v>
      </c>
      <c r="W10" s="78">
        <v>115</v>
      </c>
      <c r="X10" s="78">
        <v>121</v>
      </c>
      <c r="Y10" s="79" t="s">
        <v>80</v>
      </c>
      <c r="Z10" s="221">
        <v>129</v>
      </c>
      <c r="AA10" s="176">
        <v>156</v>
      </c>
      <c r="AB10" s="176">
        <v>138</v>
      </c>
      <c r="AC10" s="79" t="s">
        <v>81</v>
      </c>
      <c r="AD10" s="79">
        <v>150</v>
      </c>
      <c r="AE10" s="79">
        <v>156</v>
      </c>
      <c r="AF10" s="222">
        <v>141</v>
      </c>
      <c r="AG10" s="79">
        <v>130</v>
      </c>
      <c r="AH10" s="79">
        <v>170</v>
      </c>
      <c r="AI10" s="79">
        <v>131</v>
      </c>
    </row>
    <row r="11" spans="1:44" s="157" customFormat="1" x14ac:dyDescent="0.25">
      <c r="A11" s="177" t="s">
        <v>77</v>
      </c>
      <c r="B11" s="404" t="s">
        <v>82</v>
      </c>
      <c r="C11" s="140">
        <v>18.5</v>
      </c>
      <c r="D11" s="228">
        <v>75</v>
      </c>
      <c r="E11" s="229">
        <v>54.6</v>
      </c>
      <c r="F11" s="140" t="s">
        <v>83</v>
      </c>
      <c r="G11" s="228" t="s">
        <v>83</v>
      </c>
      <c r="H11" s="228">
        <v>55</v>
      </c>
      <c r="I11" s="233">
        <v>55.4</v>
      </c>
      <c r="J11" s="178">
        <v>42</v>
      </c>
      <c r="K11" s="228">
        <v>74</v>
      </c>
      <c r="L11" s="226">
        <v>55</v>
      </c>
      <c r="M11" s="140">
        <v>35.4</v>
      </c>
      <c r="N11" s="140">
        <v>18.399999999999999</v>
      </c>
      <c r="O11" s="154">
        <v>97</v>
      </c>
      <c r="P11" s="158">
        <v>89</v>
      </c>
      <c r="Q11" s="77" t="s">
        <v>84</v>
      </c>
      <c r="R11" s="77">
        <v>55.4</v>
      </c>
      <c r="S11" s="154">
        <v>110</v>
      </c>
      <c r="T11" s="154">
        <v>100</v>
      </c>
      <c r="U11" s="227">
        <v>95</v>
      </c>
      <c r="V11" s="77" t="s">
        <v>85</v>
      </c>
      <c r="W11" s="154">
        <v>85</v>
      </c>
      <c r="X11" s="154">
        <v>89</v>
      </c>
      <c r="Y11" s="155">
        <v>97</v>
      </c>
      <c r="Z11" s="156">
        <v>96</v>
      </c>
      <c r="AA11" s="179" t="s">
        <v>86</v>
      </c>
      <c r="AB11" s="179" t="s">
        <v>87</v>
      </c>
      <c r="AC11" s="155" t="s">
        <v>88</v>
      </c>
      <c r="AD11" s="155">
        <v>110</v>
      </c>
      <c r="AE11" s="155">
        <v>115</v>
      </c>
      <c r="AF11" s="159">
        <v>104</v>
      </c>
      <c r="AG11" s="179" t="s">
        <v>85</v>
      </c>
      <c r="AH11" s="155">
        <v>125</v>
      </c>
      <c r="AI11" s="155">
        <v>96</v>
      </c>
    </row>
    <row r="12" spans="1:44" s="392" customFormat="1" x14ac:dyDescent="0.25">
      <c r="A12" s="388" t="s">
        <v>89</v>
      </c>
      <c r="B12" s="398"/>
      <c r="C12" s="389">
        <f t="shared" ref="C12:H12" si="0">C11/(C7/1000)</f>
        <v>7.3209339137316976</v>
      </c>
      <c r="D12" s="389">
        <f t="shared" si="0"/>
        <v>13.64877161055505</v>
      </c>
      <c r="E12" s="389">
        <f t="shared" si="0"/>
        <v>10.92</v>
      </c>
      <c r="F12" s="389">
        <f t="shared" si="0"/>
        <v>12.542372881355931</v>
      </c>
      <c r="G12" s="389">
        <f t="shared" si="0"/>
        <v>8.6046511627906987</v>
      </c>
      <c r="H12" s="389">
        <f t="shared" si="0"/>
        <v>9.4178082191780828</v>
      </c>
      <c r="I12" s="389">
        <v>13.2</v>
      </c>
      <c r="J12" s="389">
        <f t="shared" ref="J12:S12" si="1">J11/(J7/1000)</f>
        <v>10.023866348448687</v>
      </c>
      <c r="K12" s="389">
        <f t="shared" si="1"/>
        <v>14.23076923076923</v>
      </c>
      <c r="L12" s="389">
        <f t="shared" si="1"/>
        <v>11.752136752136753</v>
      </c>
      <c r="M12" s="389">
        <f t="shared" si="1"/>
        <v>10.567164179104477</v>
      </c>
      <c r="N12" s="389">
        <f t="shared" si="1"/>
        <v>6.6909090909090905</v>
      </c>
      <c r="O12" s="390">
        <f t="shared" si="1"/>
        <v>14.499252615844544</v>
      </c>
      <c r="P12" s="390">
        <f t="shared" si="1"/>
        <v>11.216131064902331</v>
      </c>
      <c r="Q12" s="390">
        <f t="shared" si="1"/>
        <v>13.315579227696405</v>
      </c>
      <c r="R12" s="390">
        <f t="shared" si="1"/>
        <v>7.3965287049399198</v>
      </c>
      <c r="S12" s="390">
        <f t="shared" si="1"/>
        <v>12.557077625570777</v>
      </c>
      <c r="T12" s="390">
        <v>14.7</v>
      </c>
      <c r="U12" s="390">
        <f t="shared" ref="U12:AD12" si="2">U11/(U7/1000)</f>
        <v>12.418300653594772</v>
      </c>
      <c r="V12" s="390">
        <f t="shared" si="2"/>
        <v>13.464235624123422</v>
      </c>
      <c r="W12" s="390">
        <f t="shared" si="2"/>
        <v>13.428120063191153</v>
      </c>
      <c r="X12" s="390">
        <f t="shared" si="2"/>
        <v>11.209068010075566</v>
      </c>
      <c r="Y12" s="391">
        <f t="shared" si="2"/>
        <v>12.064676616915424</v>
      </c>
      <c r="Z12" s="391">
        <f t="shared" si="2"/>
        <v>12</v>
      </c>
      <c r="AA12" s="391">
        <f t="shared" si="2"/>
        <v>10.849056603773585</v>
      </c>
      <c r="AB12" s="391">
        <f t="shared" si="2"/>
        <v>8.046875</v>
      </c>
      <c r="AC12" s="391">
        <f t="shared" si="2"/>
        <v>10.423728813559322</v>
      </c>
      <c r="AD12" s="391">
        <f t="shared" si="2"/>
        <v>9.474590869939707</v>
      </c>
      <c r="AE12" s="391">
        <v>10.6</v>
      </c>
      <c r="AF12" s="391">
        <f>AF11/(AF7/1000)</f>
        <v>8.8135593220338979</v>
      </c>
      <c r="AG12" s="391">
        <f>AG11/(AG7/1000)</f>
        <v>11.940298507462687</v>
      </c>
      <c r="AH12" s="391">
        <f>AH11/(AH7/1000)</f>
        <v>12.781186094069531</v>
      </c>
      <c r="AI12" s="391">
        <f>AI11/(AI7/1000)</f>
        <v>12</v>
      </c>
    </row>
    <row r="13" spans="1:44" s="75" customFormat="1" x14ac:dyDescent="0.25">
      <c r="A13" s="170" t="s">
        <v>90</v>
      </c>
      <c r="B13" s="405" t="s">
        <v>91</v>
      </c>
      <c r="C13" s="26">
        <v>1498</v>
      </c>
      <c r="D13" s="72">
        <v>3400</v>
      </c>
      <c r="E13" s="72">
        <v>3333</v>
      </c>
      <c r="F13" s="26">
        <v>1800</v>
      </c>
      <c r="G13" s="72">
        <v>1826</v>
      </c>
      <c r="H13" s="72">
        <v>3000</v>
      </c>
      <c r="I13" s="72">
        <v>2482</v>
      </c>
      <c r="J13" s="117">
        <v>2615</v>
      </c>
      <c r="K13" s="72">
        <v>3400</v>
      </c>
      <c r="L13" s="26">
        <v>2500</v>
      </c>
      <c r="M13" s="26">
        <v>2190</v>
      </c>
      <c r="N13" s="26">
        <v>1226</v>
      </c>
      <c r="O13" s="4">
        <v>3400</v>
      </c>
      <c r="P13" s="4">
        <v>4485</v>
      </c>
      <c r="Q13" s="4">
        <v>3621</v>
      </c>
      <c r="R13" s="4"/>
      <c r="S13" s="4">
        <v>4800</v>
      </c>
      <c r="T13" s="4">
        <v>3621</v>
      </c>
      <c r="U13" s="128">
        <v>3621</v>
      </c>
      <c r="V13" s="4">
        <v>3400</v>
      </c>
      <c r="W13" s="4">
        <v>3600</v>
      </c>
      <c r="X13" s="4">
        <v>4500</v>
      </c>
      <c r="Y13" s="9">
        <v>3400</v>
      </c>
      <c r="Z13" s="9">
        <v>4485</v>
      </c>
      <c r="AA13" s="9">
        <v>4038</v>
      </c>
      <c r="AB13" s="9">
        <v>4485</v>
      </c>
      <c r="AC13" s="9">
        <v>4500</v>
      </c>
      <c r="AD13" s="9">
        <v>4800</v>
      </c>
      <c r="AE13" s="9">
        <v>4038</v>
      </c>
      <c r="AF13" s="135">
        <v>4500</v>
      </c>
      <c r="AG13" s="9">
        <v>3400</v>
      </c>
      <c r="AH13" s="9">
        <v>4500</v>
      </c>
      <c r="AI13" s="9">
        <v>4500</v>
      </c>
    </row>
    <row r="14" spans="1:44" s="2" customFormat="1" ht="15" customHeight="1" x14ac:dyDescent="0.25">
      <c r="A14" s="35" t="s">
        <v>92</v>
      </c>
      <c r="B14" s="406"/>
      <c r="C14" s="26">
        <v>4</v>
      </c>
      <c r="D14" s="72">
        <v>4</v>
      </c>
      <c r="E14" s="72">
        <v>4</v>
      </c>
      <c r="F14" s="26">
        <v>3</v>
      </c>
      <c r="G14" s="72">
        <v>3</v>
      </c>
      <c r="H14" s="72">
        <v>4</v>
      </c>
      <c r="I14" s="72">
        <v>4</v>
      </c>
      <c r="J14" s="117">
        <v>4</v>
      </c>
      <c r="K14" s="72">
        <v>4</v>
      </c>
      <c r="L14" s="26">
        <v>4</v>
      </c>
      <c r="M14" s="26">
        <v>4</v>
      </c>
      <c r="N14" s="26">
        <v>3</v>
      </c>
      <c r="O14" s="4">
        <v>4</v>
      </c>
      <c r="P14" s="4">
        <v>4</v>
      </c>
      <c r="Q14" s="4">
        <v>4</v>
      </c>
      <c r="R14" s="4">
        <v>4</v>
      </c>
      <c r="S14" s="4">
        <v>4</v>
      </c>
      <c r="T14" s="78">
        <v>4</v>
      </c>
      <c r="U14" s="128">
        <v>4</v>
      </c>
      <c r="V14" s="4">
        <v>4</v>
      </c>
      <c r="W14" s="3">
        <v>4</v>
      </c>
      <c r="X14" s="3">
        <v>4</v>
      </c>
      <c r="Y14" s="9">
        <v>4</v>
      </c>
      <c r="Z14" s="9">
        <v>4</v>
      </c>
      <c r="AA14" s="9">
        <v>4</v>
      </c>
      <c r="AB14" s="9">
        <v>4</v>
      </c>
      <c r="AC14" s="9">
        <v>4</v>
      </c>
      <c r="AD14" s="9">
        <v>4</v>
      </c>
      <c r="AE14" s="9">
        <v>4</v>
      </c>
      <c r="AF14" s="135">
        <v>4</v>
      </c>
      <c r="AG14" s="9">
        <v>4</v>
      </c>
      <c r="AH14" s="8">
        <v>4</v>
      </c>
      <c r="AI14" s="8">
        <v>4</v>
      </c>
    </row>
    <row r="15" spans="1:44" s="2" customFormat="1" ht="15" customHeight="1" x14ac:dyDescent="0.25">
      <c r="A15" s="34" t="s">
        <v>93</v>
      </c>
      <c r="B15" s="406"/>
      <c r="C15" s="23" t="s">
        <v>94</v>
      </c>
      <c r="D15" s="23" t="s">
        <v>94</v>
      </c>
      <c r="E15" s="23" t="s">
        <v>94</v>
      </c>
      <c r="F15" s="23" t="s">
        <v>94</v>
      </c>
      <c r="G15" s="23" t="s">
        <v>94</v>
      </c>
      <c r="H15" s="23" t="s">
        <v>94</v>
      </c>
      <c r="I15" s="43" t="s">
        <v>94</v>
      </c>
      <c r="J15" s="43" t="s">
        <v>94</v>
      </c>
      <c r="K15" s="43" t="s">
        <v>95</v>
      </c>
      <c r="L15" s="23" t="s">
        <v>94</v>
      </c>
      <c r="M15" s="23" t="s">
        <v>94</v>
      </c>
      <c r="N15" s="23" t="s">
        <v>94</v>
      </c>
      <c r="O15" s="3" t="s">
        <v>94</v>
      </c>
      <c r="P15" s="3" t="s">
        <v>94</v>
      </c>
      <c r="Q15" s="3" t="s">
        <v>94</v>
      </c>
      <c r="R15" s="3" t="s">
        <v>94</v>
      </c>
      <c r="S15" s="3" t="s">
        <v>94</v>
      </c>
      <c r="T15" s="3" t="s">
        <v>94</v>
      </c>
      <c r="U15" s="3" t="s">
        <v>94</v>
      </c>
      <c r="V15" s="3" t="s">
        <v>95</v>
      </c>
      <c r="W15" s="3" t="s">
        <v>94</v>
      </c>
      <c r="X15" s="3" t="s">
        <v>95</v>
      </c>
      <c r="Y15" s="8" t="s">
        <v>94</v>
      </c>
      <c r="Z15" s="8" t="s">
        <v>94</v>
      </c>
      <c r="AA15" s="8" t="s">
        <v>94</v>
      </c>
      <c r="AB15" s="8" t="s">
        <v>94</v>
      </c>
      <c r="AC15" s="8" t="s">
        <v>94</v>
      </c>
      <c r="AD15" s="8" t="s">
        <v>94</v>
      </c>
      <c r="AE15" s="8" t="s">
        <v>94</v>
      </c>
      <c r="AF15" s="131" t="s">
        <v>95</v>
      </c>
      <c r="AG15" s="131" t="s">
        <v>95</v>
      </c>
      <c r="AH15" s="131" t="s">
        <v>95</v>
      </c>
      <c r="AI15" s="131" t="s">
        <v>95</v>
      </c>
    </row>
    <row r="16" spans="1:44" s="18" customFormat="1" ht="15" customHeight="1" x14ac:dyDescent="0.25">
      <c r="A16" s="38" t="s">
        <v>96</v>
      </c>
      <c r="B16" s="39"/>
      <c r="C16" s="39"/>
      <c r="D16" s="47"/>
      <c r="E16" s="47"/>
      <c r="F16" s="39"/>
      <c r="G16" s="47"/>
      <c r="H16" s="47"/>
      <c r="I16" s="47"/>
      <c r="J16" s="105"/>
      <c r="K16" s="47"/>
      <c r="L16" s="39"/>
      <c r="M16" s="39"/>
      <c r="N16" s="39"/>
      <c r="O16" s="39"/>
      <c r="P16" s="39"/>
      <c r="Q16" s="39"/>
      <c r="R16" s="39"/>
      <c r="S16" s="39"/>
      <c r="T16" s="39"/>
      <c r="U16" s="105"/>
      <c r="V16" s="39"/>
      <c r="W16" s="39"/>
      <c r="X16" s="39"/>
      <c r="Y16" s="39"/>
      <c r="Z16" s="65"/>
      <c r="AA16" s="39"/>
      <c r="AB16" s="39"/>
      <c r="AC16" s="39"/>
      <c r="AD16" s="65"/>
      <c r="AE16" s="39"/>
      <c r="AF16" s="105"/>
      <c r="AG16" s="39"/>
      <c r="AH16" s="39"/>
      <c r="AI16" s="65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18" customFormat="1" ht="26.4" x14ac:dyDescent="0.25">
      <c r="A17" s="32" t="s">
        <v>97</v>
      </c>
      <c r="B17" s="407"/>
      <c r="C17" s="24" t="s">
        <v>98</v>
      </c>
      <c r="D17" s="60" t="s">
        <v>98</v>
      </c>
      <c r="E17" s="95" t="s">
        <v>99</v>
      </c>
      <c r="F17" s="24" t="s">
        <v>98</v>
      </c>
      <c r="G17" s="60" t="s">
        <v>98</v>
      </c>
      <c r="H17" s="60" t="s">
        <v>98</v>
      </c>
      <c r="I17" s="114" t="s">
        <v>98</v>
      </c>
      <c r="J17" s="114" t="s">
        <v>98</v>
      </c>
      <c r="K17" s="60" t="s">
        <v>98</v>
      </c>
      <c r="L17" s="24" t="s">
        <v>98</v>
      </c>
      <c r="M17" s="24" t="s">
        <v>98</v>
      </c>
      <c r="N17" s="24" t="s">
        <v>98</v>
      </c>
      <c r="O17" s="21" t="s">
        <v>98</v>
      </c>
      <c r="P17" s="101" t="s">
        <v>100</v>
      </c>
      <c r="Q17" s="21" t="s">
        <v>98</v>
      </c>
      <c r="R17" s="21" t="s">
        <v>98</v>
      </c>
      <c r="S17" s="101" t="s">
        <v>101</v>
      </c>
      <c r="T17" s="7" t="s">
        <v>98</v>
      </c>
      <c r="U17" s="129" t="s">
        <v>102</v>
      </c>
      <c r="V17" s="21" t="s">
        <v>98</v>
      </c>
      <c r="W17" s="7" t="s">
        <v>98</v>
      </c>
      <c r="X17" s="101" t="s">
        <v>103</v>
      </c>
      <c r="Y17" s="22" t="s">
        <v>98</v>
      </c>
      <c r="Z17" s="66" t="s">
        <v>103</v>
      </c>
      <c r="AA17" s="22" t="s">
        <v>98</v>
      </c>
      <c r="AB17" s="22" t="s">
        <v>98</v>
      </c>
      <c r="AC17" s="22" t="s">
        <v>98</v>
      </c>
      <c r="AD17" s="66" t="s">
        <v>101</v>
      </c>
      <c r="AE17" s="13" t="s">
        <v>98</v>
      </c>
      <c r="AF17" s="130" t="s">
        <v>104</v>
      </c>
      <c r="AG17" s="22" t="s">
        <v>98</v>
      </c>
      <c r="AH17" s="12" t="s">
        <v>98</v>
      </c>
      <c r="AI17" s="66" t="s">
        <v>103</v>
      </c>
      <c r="AJ17" s="2"/>
      <c r="AK17" s="2"/>
      <c r="AL17" s="2"/>
      <c r="AM17" s="2"/>
      <c r="AN17" s="2"/>
      <c r="AO17" s="2"/>
      <c r="AP17" s="2"/>
      <c r="AQ17" s="2"/>
      <c r="AR17" s="2"/>
    </row>
    <row r="18" spans="1:44" s="167" customFormat="1" ht="15" customHeight="1" x14ac:dyDescent="0.25">
      <c r="A18" s="181" t="s">
        <v>105</v>
      </c>
      <c r="B18" s="408"/>
      <c r="C18" s="104" t="s">
        <v>106</v>
      </c>
      <c r="D18" s="340" t="s">
        <v>107</v>
      </c>
      <c r="E18" s="225" t="s">
        <v>106</v>
      </c>
      <c r="F18" s="104">
        <v>2</v>
      </c>
      <c r="G18" s="340">
        <v>1</v>
      </c>
      <c r="H18" s="340">
        <v>2</v>
      </c>
      <c r="I18" s="225">
        <v>3</v>
      </c>
      <c r="J18" s="387" t="s">
        <v>108</v>
      </c>
      <c r="K18" s="387" t="s">
        <v>108</v>
      </c>
      <c r="L18" s="104">
        <v>2</v>
      </c>
      <c r="M18" s="340" t="s">
        <v>108</v>
      </c>
      <c r="N18" s="104">
        <v>2</v>
      </c>
      <c r="O18" s="100" t="s">
        <v>109</v>
      </c>
      <c r="P18" s="6" t="s">
        <v>110</v>
      </c>
      <c r="Q18" s="100" t="s">
        <v>111</v>
      </c>
      <c r="R18" s="100"/>
      <c r="S18" s="100" t="s">
        <v>112</v>
      </c>
      <c r="T18" s="6">
        <v>3</v>
      </c>
      <c r="U18" s="182" t="s">
        <v>113</v>
      </c>
      <c r="V18" s="100" t="s">
        <v>114</v>
      </c>
      <c r="W18" s="6" t="s">
        <v>115</v>
      </c>
      <c r="X18" s="6" t="s">
        <v>113</v>
      </c>
      <c r="Y18" s="94" t="s">
        <v>109</v>
      </c>
      <c r="Z18" s="94" t="s">
        <v>113</v>
      </c>
      <c r="AA18" s="94" t="s">
        <v>111</v>
      </c>
      <c r="AB18" s="94" t="s">
        <v>116</v>
      </c>
      <c r="AC18" s="234" t="s">
        <v>116</v>
      </c>
      <c r="AD18" s="94" t="s">
        <v>112</v>
      </c>
      <c r="AE18" s="337">
        <v>3</v>
      </c>
      <c r="AF18" s="342">
        <v>1</v>
      </c>
      <c r="AG18" s="234" t="s">
        <v>117</v>
      </c>
      <c r="AH18" s="11" t="s">
        <v>115</v>
      </c>
      <c r="AI18" s="11" t="s">
        <v>113</v>
      </c>
      <c r="AJ18" s="166"/>
      <c r="AK18" s="166"/>
      <c r="AL18" s="166"/>
      <c r="AM18" s="166"/>
      <c r="AN18" s="166"/>
      <c r="AO18" s="166"/>
      <c r="AP18" s="166"/>
      <c r="AQ18" s="166"/>
      <c r="AR18" s="166"/>
    </row>
    <row r="19" spans="1:44" s="18" customFormat="1" ht="21.6" customHeight="1" x14ac:dyDescent="0.25">
      <c r="A19" s="36" t="s">
        <v>118</v>
      </c>
      <c r="B19" s="400" t="s">
        <v>119</v>
      </c>
      <c r="C19" s="23">
        <v>18.3</v>
      </c>
      <c r="D19" s="43">
        <v>40</v>
      </c>
      <c r="E19" s="43">
        <v>30</v>
      </c>
      <c r="F19" s="23">
        <v>25</v>
      </c>
      <c r="G19" s="43">
        <v>25</v>
      </c>
      <c r="H19" s="43">
        <v>30</v>
      </c>
      <c r="I19" s="87" t="s">
        <v>120</v>
      </c>
      <c r="J19" s="110">
        <v>25</v>
      </c>
      <c r="K19" s="43">
        <v>36</v>
      </c>
      <c r="L19" s="23" t="s">
        <v>121</v>
      </c>
      <c r="M19" s="23">
        <v>25</v>
      </c>
      <c r="N19" s="23">
        <v>20</v>
      </c>
      <c r="O19" s="3">
        <v>40</v>
      </c>
      <c r="P19" s="3">
        <v>34</v>
      </c>
      <c r="Q19" s="3">
        <v>40</v>
      </c>
      <c r="R19" s="3">
        <v>30</v>
      </c>
      <c r="S19" s="3">
        <v>40</v>
      </c>
      <c r="T19" s="7" t="s">
        <v>122</v>
      </c>
      <c r="U19" s="124">
        <v>40</v>
      </c>
      <c r="V19" s="3">
        <v>40</v>
      </c>
      <c r="W19" s="7" t="s">
        <v>121</v>
      </c>
      <c r="X19" s="7">
        <v>34</v>
      </c>
      <c r="Y19" s="8">
        <v>40</v>
      </c>
      <c r="Z19" s="8">
        <v>40</v>
      </c>
      <c r="AA19" s="8">
        <v>40</v>
      </c>
      <c r="AB19" s="8">
        <v>40</v>
      </c>
      <c r="AC19" s="8" t="s">
        <v>123</v>
      </c>
      <c r="AD19" s="8">
        <v>40</v>
      </c>
      <c r="AE19" s="20" t="s">
        <v>124</v>
      </c>
      <c r="AF19" s="131">
        <v>40</v>
      </c>
      <c r="AG19" s="8">
        <v>40</v>
      </c>
      <c r="AH19" s="12" t="s">
        <v>121</v>
      </c>
      <c r="AI19" s="12">
        <v>40</v>
      </c>
      <c r="AJ19" s="2"/>
      <c r="AK19" s="2"/>
      <c r="AL19" s="2"/>
      <c r="AM19" s="2"/>
      <c r="AN19" s="2"/>
      <c r="AO19" s="2"/>
      <c r="AP19" s="2"/>
      <c r="AQ19" s="2"/>
      <c r="AR19" s="2"/>
    </row>
    <row r="20" spans="1:44" s="18" customFormat="1" x14ac:dyDescent="0.25">
      <c r="A20" s="36" t="s">
        <v>125</v>
      </c>
      <c r="B20" s="400"/>
      <c r="C20" s="25" t="s">
        <v>126</v>
      </c>
      <c r="D20" s="87" t="s">
        <v>127</v>
      </c>
      <c r="E20" s="225" t="s">
        <v>128</v>
      </c>
      <c r="F20" s="25" t="s">
        <v>129</v>
      </c>
      <c r="G20" s="87"/>
      <c r="H20" s="87" t="s">
        <v>130</v>
      </c>
      <c r="I20" s="87" t="s">
        <v>130</v>
      </c>
      <c r="J20" s="87" t="s">
        <v>130</v>
      </c>
      <c r="K20" s="87" t="s">
        <v>130</v>
      </c>
      <c r="L20" s="87" t="s">
        <v>130</v>
      </c>
      <c r="M20" s="25" t="s">
        <v>131</v>
      </c>
      <c r="N20" s="25" t="s">
        <v>131</v>
      </c>
      <c r="O20" s="6" t="s">
        <v>130</v>
      </c>
      <c r="P20" s="6" t="s">
        <v>132</v>
      </c>
      <c r="Q20" s="6" t="s">
        <v>132</v>
      </c>
      <c r="R20" s="6" t="s">
        <v>132</v>
      </c>
      <c r="S20" s="6" t="s">
        <v>130</v>
      </c>
      <c r="T20" s="6" t="s">
        <v>130</v>
      </c>
      <c r="U20" s="6" t="s">
        <v>130</v>
      </c>
      <c r="V20" s="6" t="s">
        <v>130</v>
      </c>
      <c r="W20" s="6" t="s">
        <v>130</v>
      </c>
      <c r="X20" s="6" t="s">
        <v>130</v>
      </c>
      <c r="Y20" s="11" t="s">
        <v>130</v>
      </c>
      <c r="Z20" s="11" t="s">
        <v>130</v>
      </c>
      <c r="AA20" s="11" t="s">
        <v>130</v>
      </c>
      <c r="AB20" s="11" t="s">
        <v>132</v>
      </c>
      <c r="AC20" s="11" t="s">
        <v>132</v>
      </c>
      <c r="AD20" s="11" t="s">
        <v>130</v>
      </c>
      <c r="AE20" s="11" t="s">
        <v>130</v>
      </c>
      <c r="AF20" s="11" t="s">
        <v>130</v>
      </c>
      <c r="AG20" s="11" t="s">
        <v>130</v>
      </c>
      <c r="AH20" s="11" t="s">
        <v>130</v>
      </c>
      <c r="AI20" s="11" t="s">
        <v>130</v>
      </c>
      <c r="AJ20" s="2"/>
      <c r="AK20" s="2"/>
      <c r="AL20" s="2"/>
      <c r="AM20" s="2"/>
      <c r="AN20" s="2"/>
      <c r="AO20" s="2"/>
      <c r="AP20" s="2"/>
      <c r="AQ20" s="2"/>
      <c r="AR20" s="2"/>
    </row>
    <row r="21" spans="1:44" s="18" customFormat="1" ht="15" customHeight="1" x14ac:dyDescent="0.25">
      <c r="A21" s="38" t="s">
        <v>133</v>
      </c>
      <c r="B21" s="39"/>
      <c r="C21" s="40"/>
      <c r="D21" s="149"/>
      <c r="E21" s="149"/>
      <c r="F21" s="40"/>
      <c r="G21" s="149"/>
      <c r="H21" s="149"/>
      <c r="I21" s="149"/>
      <c r="J21" s="118"/>
      <c r="K21" s="149"/>
      <c r="L21" s="40"/>
      <c r="M21" s="40"/>
      <c r="N21" s="40"/>
      <c r="O21" s="40"/>
      <c r="P21" s="40"/>
      <c r="Q21" s="40"/>
      <c r="R21" s="40"/>
      <c r="S21" s="40"/>
      <c r="T21" s="40"/>
      <c r="U21" s="118"/>
      <c r="V21" s="40"/>
      <c r="W21" s="40"/>
      <c r="X21" s="40"/>
      <c r="Y21" s="40"/>
      <c r="Z21" s="41"/>
      <c r="AA21" s="40"/>
      <c r="AB21" s="40"/>
      <c r="AC21" s="40"/>
      <c r="AD21" s="41"/>
      <c r="AE21" s="40"/>
      <c r="AF21" s="118"/>
      <c r="AG21" s="40"/>
      <c r="AH21" s="40"/>
      <c r="AI21" s="41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162" customFormat="1" ht="15" customHeight="1" x14ac:dyDescent="0.25">
      <c r="A22" s="184" t="s">
        <v>134</v>
      </c>
      <c r="B22" s="409" t="s">
        <v>135</v>
      </c>
      <c r="C22" s="71">
        <v>1350</v>
      </c>
      <c r="D22" s="235">
        <v>3000</v>
      </c>
      <c r="E22" s="235">
        <v>2600</v>
      </c>
      <c r="F22" s="71">
        <v>2870</v>
      </c>
      <c r="G22" s="235">
        <v>2000</v>
      </c>
      <c r="H22" s="235">
        <v>2500</v>
      </c>
      <c r="I22" s="235">
        <v>2700</v>
      </c>
      <c r="J22" s="185">
        <v>2000</v>
      </c>
      <c r="K22" s="235">
        <v>3000</v>
      </c>
      <c r="L22" s="71">
        <v>2700</v>
      </c>
      <c r="M22" s="71">
        <v>1580</v>
      </c>
      <c r="N22" s="71">
        <v>1250</v>
      </c>
      <c r="O22" s="28">
        <v>3400</v>
      </c>
      <c r="P22" s="28">
        <v>3500</v>
      </c>
      <c r="Q22" s="28">
        <v>3500</v>
      </c>
      <c r="R22" s="28">
        <v>3500</v>
      </c>
      <c r="S22" s="28">
        <v>3600</v>
      </c>
      <c r="T22" s="28">
        <v>4000</v>
      </c>
      <c r="U22" s="236">
        <v>3700</v>
      </c>
      <c r="V22" s="28">
        <v>3800</v>
      </c>
      <c r="W22" s="28">
        <v>3300</v>
      </c>
      <c r="X22" s="28">
        <v>3600</v>
      </c>
      <c r="Y22" s="29">
        <v>4300</v>
      </c>
      <c r="Z22" s="29">
        <v>4200</v>
      </c>
      <c r="AA22" s="29">
        <v>5600</v>
      </c>
      <c r="AB22" s="29">
        <v>7500</v>
      </c>
      <c r="AC22" s="29">
        <v>5500</v>
      </c>
      <c r="AD22" s="29">
        <v>6000</v>
      </c>
      <c r="AE22" s="81">
        <v>5500</v>
      </c>
      <c r="AF22" s="237">
        <v>6000</v>
      </c>
      <c r="AG22" s="29">
        <v>4300</v>
      </c>
      <c r="AH22" s="29">
        <v>4500</v>
      </c>
      <c r="AI22" s="29">
        <v>4200</v>
      </c>
      <c r="AJ22" s="161"/>
      <c r="AK22" s="161"/>
      <c r="AL22" s="161"/>
      <c r="AM22" s="161"/>
      <c r="AN22" s="161"/>
      <c r="AO22" s="161"/>
      <c r="AP22" s="161"/>
      <c r="AQ22" s="161"/>
      <c r="AR22" s="161"/>
    </row>
    <row r="23" spans="1:44" s="162" customFormat="1" ht="15" customHeight="1" x14ac:dyDescent="0.25">
      <c r="A23" s="186" t="s">
        <v>136</v>
      </c>
      <c r="B23" s="411" t="s">
        <v>135</v>
      </c>
      <c r="C23" s="26"/>
      <c r="D23" s="72"/>
      <c r="E23" s="72"/>
      <c r="F23" s="26">
        <v>2870</v>
      </c>
      <c r="G23" s="72">
        <v>3365</v>
      </c>
      <c r="H23" s="72"/>
      <c r="I23" s="235">
        <v>4500</v>
      </c>
      <c r="J23" s="117">
        <f>1886*1.02</f>
        <v>1923.72</v>
      </c>
      <c r="K23" s="72">
        <v>3600</v>
      </c>
      <c r="L23" s="26"/>
      <c r="M23" s="26"/>
      <c r="N23" s="26"/>
      <c r="O23" s="4"/>
      <c r="P23" s="4"/>
      <c r="Q23" s="4"/>
      <c r="R23" s="4"/>
      <c r="S23" s="4">
        <v>4470</v>
      </c>
      <c r="T23" s="28">
        <v>4590</v>
      </c>
      <c r="U23" s="128">
        <v>6361</v>
      </c>
      <c r="V23" s="4">
        <v>6200</v>
      </c>
      <c r="W23" s="4"/>
      <c r="X23" s="4"/>
      <c r="Y23" s="9"/>
      <c r="Z23" s="13"/>
      <c r="AA23" s="9"/>
      <c r="AB23" s="9">
        <v>10600</v>
      </c>
      <c r="AC23" s="9">
        <v>8668</v>
      </c>
      <c r="AD23" s="9">
        <v>6650</v>
      </c>
      <c r="AE23" s="29">
        <v>6900</v>
      </c>
      <c r="AF23" s="135">
        <v>7446</v>
      </c>
      <c r="AG23" s="9">
        <v>7000</v>
      </c>
      <c r="AH23" s="9"/>
      <c r="AI23" s="9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45" customFormat="1" ht="26.4" x14ac:dyDescent="0.25">
      <c r="A24" s="416" t="s">
        <v>137</v>
      </c>
      <c r="B24" s="418" t="s">
        <v>138</v>
      </c>
      <c r="C24" s="238">
        <v>3.45</v>
      </c>
      <c r="D24" s="239">
        <v>4.9000000000000004</v>
      </c>
      <c r="E24" s="151">
        <v>3.9</v>
      </c>
      <c r="F24" s="238">
        <v>4.7</v>
      </c>
      <c r="G24" s="239">
        <v>4.3499999999999996</v>
      </c>
      <c r="H24" s="239">
        <v>5</v>
      </c>
      <c r="I24" s="196" t="s">
        <v>139</v>
      </c>
      <c r="J24" s="116">
        <v>4.3499999999999996</v>
      </c>
      <c r="K24" s="239">
        <v>4.8</v>
      </c>
      <c r="L24" s="238"/>
      <c r="M24" s="238">
        <v>4.8</v>
      </c>
      <c r="N24" s="27" t="s">
        <v>140</v>
      </c>
      <c r="O24" s="240">
        <v>6.2</v>
      </c>
      <c r="P24" s="5">
        <v>6.5</v>
      </c>
      <c r="Q24" s="240">
        <v>5.6</v>
      </c>
      <c r="R24" s="240"/>
      <c r="S24" s="240">
        <v>6.5</v>
      </c>
      <c r="T24" s="53" t="s">
        <v>141</v>
      </c>
      <c r="U24" s="241">
        <v>5.6</v>
      </c>
      <c r="V24" s="240"/>
      <c r="W24" s="5"/>
      <c r="X24" s="240">
        <v>6.05</v>
      </c>
      <c r="Y24" s="102">
        <v>6</v>
      </c>
      <c r="Z24" s="10">
        <v>4.5</v>
      </c>
      <c r="AA24" s="102">
        <v>5.0999999999999996</v>
      </c>
      <c r="AB24" s="102"/>
      <c r="AC24" s="102">
        <v>7.2</v>
      </c>
      <c r="AD24" s="102">
        <v>5.2</v>
      </c>
      <c r="AE24" s="242" t="s">
        <v>142</v>
      </c>
      <c r="AF24" s="243">
        <v>7.8</v>
      </c>
      <c r="AG24" s="102"/>
      <c r="AH24" s="102"/>
      <c r="AI24" s="102"/>
      <c r="AJ24" s="244"/>
      <c r="AK24" s="244"/>
      <c r="AL24" s="244"/>
      <c r="AM24" s="244"/>
      <c r="AN24" s="244"/>
      <c r="AO24" s="244"/>
      <c r="AP24" s="244"/>
      <c r="AQ24" s="244"/>
      <c r="AR24" s="244"/>
    </row>
    <row r="25" spans="1:44" s="163" customFormat="1" x14ac:dyDescent="0.25">
      <c r="A25" s="188" t="s">
        <v>143</v>
      </c>
      <c r="B25" s="410" t="s">
        <v>138</v>
      </c>
      <c r="C25" s="27">
        <v>4.0999999999999996</v>
      </c>
      <c r="D25" s="151">
        <v>5.8</v>
      </c>
      <c r="E25" s="151">
        <v>5.6</v>
      </c>
      <c r="F25" s="27">
        <v>4.8</v>
      </c>
      <c r="G25" s="151">
        <v>4.3499999999999996</v>
      </c>
      <c r="H25" s="151">
        <v>6</v>
      </c>
      <c r="I25" s="196" t="s">
        <v>144</v>
      </c>
      <c r="J25" s="116">
        <v>4.3499999999999996</v>
      </c>
      <c r="K25" s="151">
        <v>6</v>
      </c>
      <c r="L25" s="27"/>
      <c r="M25" s="27">
        <v>4.8</v>
      </c>
      <c r="N25" s="27" t="s">
        <v>140</v>
      </c>
      <c r="O25" s="5">
        <v>6.5</v>
      </c>
      <c r="P25" s="5">
        <v>9.1</v>
      </c>
      <c r="Q25" s="5">
        <v>6.13</v>
      </c>
      <c r="R25" s="5">
        <v>7.1</v>
      </c>
      <c r="S25" s="5">
        <v>5.42</v>
      </c>
      <c r="T25" s="53" t="s">
        <v>145</v>
      </c>
      <c r="U25" s="127">
        <v>6.9</v>
      </c>
      <c r="V25" s="5">
        <v>7</v>
      </c>
      <c r="W25" s="5"/>
      <c r="X25" s="5">
        <v>6.05</v>
      </c>
      <c r="Y25" s="10">
        <v>7.5</v>
      </c>
      <c r="Z25" s="10">
        <v>7</v>
      </c>
      <c r="AA25" s="10">
        <v>7</v>
      </c>
      <c r="AB25" s="10">
        <v>9.65</v>
      </c>
      <c r="AC25" s="10">
        <v>8.4499999999999993</v>
      </c>
      <c r="AD25" s="10">
        <v>8</v>
      </c>
      <c r="AE25" s="54" t="s">
        <v>146</v>
      </c>
      <c r="AF25" s="134">
        <v>9</v>
      </c>
      <c r="AG25" s="10">
        <v>7.5</v>
      </c>
      <c r="AH25" s="10"/>
      <c r="AI25" s="10">
        <v>7</v>
      </c>
      <c r="AJ25" s="153"/>
      <c r="AK25" s="153"/>
      <c r="AL25" s="153"/>
      <c r="AM25" s="153"/>
      <c r="AN25" s="153"/>
      <c r="AO25" s="153"/>
      <c r="AP25" s="153"/>
      <c r="AQ25" s="153"/>
      <c r="AR25" s="153"/>
    </row>
    <row r="26" spans="1:44" s="160" customFormat="1" ht="26.4" x14ac:dyDescent="0.25">
      <c r="A26" s="193" t="s">
        <v>147</v>
      </c>
      <c r="B26" s="411" t="s">
        <v>59</v>
      </c>
      <c r="C26" s="26">
        <v>770</v>
      </c>
      <c r="D26" s="72">
        <v>2500</v>
      </c>
      <c r="E26" s="72">
        <v>1700</v>
      </c>
      <c r="F26" s="26">
        <v>1925</v>
      </c>
      <c r="G26" s="72">
        <v>2000</v>
      </c>
      <c r="H26" s="72">
        <v>2000</v>
      </c>
      <c r="I26" s="246" t="s">
        <v>148</v>
      </c>
      <c r="J26" s="117">
        <v>2000</v>
      </c>
      <c r="K26" s="72">
        <v>2500</v>
      </c>
      <c r="L26" s="26"/>
      <c r="M26" s="26">
        <v>1580</v>
      </c>
      <c r="N26" s="26">
        <v>1250</v>
      </c>
      <c r="O26" s="4">
        <v>2500</v>
      </c>
      <c r="P26" s="4">
        <v>3500</v>
      </c>
      <c r="Q26" s="4"/>
      <c r="R26" s="4"/>
      <c r="S26" s="4">
        <v>2000</v>
      </c>
      <c r="T26" s="247" t="s">
        <v>149</v>
      </c>
      <c r="U26" s="128">
        <v>2700</v>
      </c>
      <c r="V26" s="4">
        <v>3500</v>
      </c>
      <c r="W26" s="4"/>
      <c r="X26" s="4">
        <v>3600</v>
      </c>
      <c r="Y26" s="9">
        <v>2000</v>
      </c>
      <c r="Z26" s="9">
        <v>4200</v>
      </c>
      <c r="AA26" s="9"/>
      <c r="AB26" s="9">
        <v>4600</v>
      </c>
      <c r="AC26" s="9">
        <v>4850</v>
      </c>
      <c r="AD26" s="9">
        <v>3000</v>
      </c>
      <c r="AE26" s="81" t="s">
        <v>150</v>
      </c>
      <c r="AF26" s="135">
        <v>5000</v>
      </c>
      <c r="AG26" s="9">
        <v>1800</v>
      </c>
      <c r="AH26" s="9" t="s">
        <v>151</v>
      </c>
      <c r="AI26" s="9">
        <v>2500</v>
      </c>
      <c r="AJ26" s="75"/>
      <c r="AK26" s="75"/>
      <c r="AL26" s="75"/>
      <c r="AM26" s="75"/>
      <c r="AN26" s="75"/>
      <c r="AO26" s="75"/>
      <c r="AP26" s="75"/>
      <c r="AQ26" s="75"/>
      <c r="AR26" s="75"/>
    </row>
    <row r="27" spans="1:44" s="163" customFormat="1" x14ac:dyDescent="0.25">
      <c r="A27" s="188" t="s">
        <v>152</v>
      </c>
      <c r="B27" s="410" t="s">
        <v>138</v>
      </c>
      <c r="C27" s="27">
        <v>2.2999999999999998</v>
      </c>
      <c r="D27" s="151">
        <v>3.1</v>
      </c>
      <c r="E27" s="151">
        <v>3.2</v>
      </c>
      <c r="F27" s="27">
        <v>1.8</v>
      </c>
      <c r="G27" s="151">
        <v>2.57</v>
      </c>
      <c r="H27" s="151">
        <v>3.5</v>
      </c>
      <c r="I27" s="204">
        <v>3.1560000000000001</v>
      </c>
      <c r="J27" s="116">
        <v>2.65</v>
      </c>
      <c r="K27" s="151">
        <v>3.13</v>
      </c>
      <c r="L27" s="27">
        <v>3.3</v>
      </c>
      <c r="M27" s="27">
        <v>1.5</v>
      </c>
      <c r="N27" s="27">
        <v>1.21</v>
      </c>
      <c r="O27" s="5">
        <v>3.4</v>
      </c>
      <c r="P27" s="5">
        <v>6.82</v>
      </c>
      <c r="Q27" s="5"/>
      <c r="R27" s="5">
        <v>3.6</v>
      </c>
      <c r="S27" s="5">
        <v>7</v>
      </c>
      <c r="T27" s="57">
        <v>3.76</v>
      </c>
      <c r="U27" s="141">
        <v>3.9</v>
      </c>
      <c r="V27" s="5">
        <v>4</v>
      </c>
      <c r="W27" s="5">
        <v>3.5</v>
      </c>
      <c r="X27" s="5">
        <v>3.3</v>
      </c>
      <c r="Y27" s="10">
        <v>4</v>
      </c>
      <c r="Z27" s="10">
        <v>4</v>
      </c>
      <c r="AA27" s="10"/>
      <c r="AB27" s="10">
        <v>5.4</v>
      </c>
      <c r="AC27" s="10">
        <v>4.3499999999999996</v>
      </c>
      <c r="AD27" s="10">
        <v>4.41</v>
      </c>
      <c r="AE27" s="10">
        <v>4.79</v>
      </c>
      <c r="AF27" s="143">
        <v>5.3</v>
      </c>
      <c r="AG27" s="10">
        <v>4.0999999999999996</v>
      </c>
      <c r="AH27" s="10">
        <v>7</v>
      </c>
      <c r="AI27" s="10">
        <v>4.05</v>
      </c>
      <c r="AJ27" s="153"/>
      <c r="AK27" s="153"/>
      <c r="AL27" s="153"/>
      <c r="AM27" s="153"/>
      <c r="AN27" s="153"/>
      <c r="AO27" s="153"/>
      <c r="AP27" s="153"/>
      <c r="AQ27" s="153"/>
      <c r="AR27" s="153"/>
    </row>
    <row r="28" spans="1:44" s="160" customFormat="1" ht="26.4" x14ac:dyDescent="0.25">
      <c r="A28" s="193" t="s">
        <v>153</v>
      </c>
      <c r="B28" s="411" t="s">
        <v>59</v>
      </c>
      <c r="C28" s="26">
        <v>580</v>
      </c>
      <c r="D28" s="72">
        <v>1300</v>
      </c>
      <c r="E28" s="72">
        <v>900</v>
      </c>
      <c r="F28" s="26">
        <v>710</v>
      </c>
      <c r="G28" s="72">
        <v>900</v>
      </c>
      <c r="H28" s="72">
        <v>720</v>
      </c>
      <c r="I28" s="72">
        <v>1000</v>
      </c>
      <c r="J28" s="117">
        <v>900</v>
      </c>
      <c r="K28" s="72">
        <v>1300</v>
      </c>
      <c r="L28" s="26">
        <v>1000</v>
      </c>
      <c r="M28" s="26">
        <v>620</v>
      </c>
      <c r="N28" s="26">
        <v>530</v>
      </c>
      <c r="O28" s="4">
        <v>1300</v>
      </c>
      <c r="P28" s="4">
        <v>500</v>
      </c>
      <c r="Q28" s="4"/>
      <c r="R28" s="4"/>
      <c r="S28" s="4">
        <v>575</v>
      </c>
      <c r="T28" s="4">
        <v>1500</v>
      </c>
      <c r="U28" s="248">
        <v>1300</v>
      </c>
      <c r="V28" s="4">
        <v>1500</v>
      </c>
      <c r="W28" s="4">
        <v>600</v>
      </c>
      <c r="X28" s="4">
        <v>1500</v>
      </c>
      <c r="Y28" s="9">
        <v>1500</v>
      </c>
      <c r="Z28" s="9">
        <v>1500</v>
      </c>
      <c r="AA28" s="9"/>
      <c r="AB28" s="9">
        <v>3400</v>
      </c>
      <c r="AC28" s="9">
        <v>2400</v>
      </c>
      <c r="AD28" s="9">
        <v>1750</v>
      </c>
      <c r="AE28" s="9">
        <v>2200</v>
      </c>
      <c r="AF28" s="249">
        <v>1400</v>
      </c>
      <c r="AG28" s="9">
        <v>1600</v>
      </c>
      <c r="AH28" s="9">
        <v>650</v>
      </c>
      <c r="AI28" s="9">
        <v>1500</v>
      </c>
      <c r="AJ28" s="75"/>
      <c r="AK28" s="75"/>
      <c r="AL28" s="75"/>
      <c r="AM28" s="75"/>
      <c r="AN28" s="75"/>
      <c r="AO28" s="75"/>
      <c r="AP28" s="75"/>
      <c r="AQ28" s="75"/>
      <c r="AR28" s="75"/>
    </row>
    <row r="29" spans="1:44" s="163" customFormat="1" ht="26.4" x14ac:dyDescent="0.25">
      <c r="A29" s="189" t="s">
        <v>154</v>
      </c>
      <c r="B29" s="412" t="s">
        <v>138</v>
      </c>
      <c r="C29" s="56">
        <v>1.2</v>
      </c>
      <c r="D29" s="204">
        <v>1.4</v>
      </c>
      <c r="E29" s="204">
        <v>1</v>
      </c>
      <c r="F29" s="56">
        <v>2.8</v>
      </c>
      <c r="G29" s="204">
        <v>1.06</v>
      </c>
      <c r="H29" s="204">
        <v>1.5</v>
      </c>
      <c r="I29" s="204">
        <v>1.4</v>
      </c>
      <c r="J29" s="120">
        <v>1.35</v>
      </c>
      <c r="K29" s="204">
        <v>1.5</v>
      </c>
      <c r="L29" s="56">
        <v>1.2</v>
      </c>
      <c r="M29" s="56">
        <v>0.25</v>
      </c>
      <c r="N29" s="56"/>
      <c r="O29" s="57">
        <v>1.4</v>
      </c>
      <c r="P29" s="57">
        <v>2.2000000000000002</v>
      </c>
      <c r="Q29" s="57"/>
      <c r="R29" s="57"/>
      <c r="S29" s="57">
        <v>2</v>
      </c>
      <c r="T29" s="5">
        <v>1.72</v>
      </c>
      <c r="U29" s="142">
        <v>1.55</v>
      </c>
      <c r="V29" s="57">
        <v>1.8</v>
      </c>
      <c r="W29" s="57">
        <v>1.4</v>
      </c>
      <c r="X29" s="57"/>
      <c r="Y29" s="58">
        <v>1.8</v>
      </c>
      <c r="Z29" s="58">
        <v>1.7</v>
      </c>
      <c r="AA29" s="58"/>
      <c r="AB29" s="58"/>
      <c r="AC29" s="58">
        <v>2</v>
      </c>
      <c r="AD29" s="58">
        <v>1.5</v>
      </c>
      <c r="AE29" s="58">
        <v>2.4</v>
      </c>
      <c r="AF29" s="144">
        <v>1.7</v>
      </c>
      <c r="AG29" s="58">
        <v>1.5</v>
      </c>
      <c r="AH29" s="58">
        <v>1.9</v>
      </c>
      <c r="AI29" s="58"/>
      <c r="AJ29" s="153"/>
      <c r="AK29" s="153"/>
      <c r="AL29" s="153"/>
      <c r="AM29" s="153"/>
      <c r="AN29" s="153"/>
      <c r="AO29" s="153"/>
      <c r="AP29" s="153"/>
      <c r="AQ29" s="153"/>
      <c r="AR29" s="153"/>
    </row>
    <row r="30" spans="1:44" s="18" customFormat="1" ht="15" customHeight="1" x14ac:dyDescent="0.25">
      <c r="A30" s="38" t="s">
        <v>155</v>
      </c>
      <c r="B30" s="39"/>
      <c r="C30" s="55"/>
      <c r="D30" s="206"/>
      <c r="E30" s="206"/>
      <c r="F30" s="55"/>
      <c r="G30" s="206"/>
      <c r="H30" s="206"/>
      <c r="I30" s="206"/>
      <c r="J30" s="113"/>
      <c r="K30" s="206"/>
      <c r="L30" s="55"/>
      <c r="M30" s="55"/>
      <c r="N30" s="55"/>
      <c r="O30" s="55"/>
      <c r="P30" s="55"/>
      <c r="Q30" s="55"/>
      <c r="R30" s="55"/>
      <c r="S30" s="55"/>
      <c r="T30" s="55"/>
      <c r="U30" s="113"/>
      <c r="V30" s="55"/>
      <c r="W30" s="55"/>
      <c r="X30" s="55"/>
      <c r="Y30" s="55"/>
      <c r="Z30" s="64"/>
      <c r="AA30" s="55"/>
      <c r="AB30" s="55"/>
      <c r="AC30" s="55"/>
      <c r="AD30" s="64"/>
      <c r="AE30" s="55"/>
      <c r="AF30" s="113"/>
      <c r="AG30" s="55"/>
      <c r="AH30" s="55"/>
      <c r="AI30" s="64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18" customFormat="1" x14ac:dyDescent="0.25">
      <c r="A31" s="59" t="s">
        <v>156</v>
      </c>
      <c r="B31" s="407"/>
      <c r="C31" s="52"/>
      <c r="D31" s="196" t="s">
        <v>157</v>
      </c>
      <c r="E31" s="152" t="s">
        <v>158</v>
      </c>
      <c r="F31" s="152" t="s">
        <v>158</v>
      </c>
      <c r="G31" s="152" t="s">
        <v>158</v>
      </c>
      <c r="H31" s="196" t="s">
        <v>157</v>
      </c>
      <c r="I31" s="196" t="s">
        <v>158</v>
      </c>
      <c r="J31" s="196" t="s">
        <v>158</v>
      </c>
      <c r="K31" s="196" t="s">
        <v>158</v>
      </c>
      <c r="L31" s="196" t="s">
        <v>158</v>
      </c>
      <c r="M31" s="52" t="s">
        <v>157</v>
      </c>
      <c r="N31" s="52" t="s">
        <v>158</v>
      </c>
      <c r="O31" s="53" t="s">
        <v>159</v>
      </c>
      <c r="P31" s="70" t="s">
        <v>160</v>
      </c>
      <c r="Q31" s="53" t="s">
        <v>159</v>
      </c>
      <c r="R31" s="53" t="s">
        <v>158</v>
      </c>
      <c r="S31" s="53" t="s">
        <v>157</v>
      </c>
      <c r="T31" s="53" t="s">
        <v>159</v>
      </c>
      <c r="U31" s="126" t="s">
        <v>159</v>
      </c>
      <c r="V31" s="53" t="s">
        <v>159</v>
      </c>
      <c r="W31" s="53" t="s">
        <v>159</v>
      </c>
      <c r="X31" s="70" t="s">
        <v>157</v>
      </c>
      <c r="Y31" s="54" t="s">
        <v>159</v>
      </c>
      <c r="Z31" s="69" t="s">
        <v>157</v>
      </c>
      <c r="AA31" s="54" t="s">
        <v>159</v>
      </c>
      <c r="AB31" s="54" t="s">
        <v>157</v>
      </c>
      <c r="AC31" s="54" t="s">
        <v>159</v>
      </c>
      <c r="AD31" s="54" t="s">
        <v>157</v>
      </c>
      <c r="AE31" s="10" t="s">
        <v>159</v>
      </c>
      <c r="AF31" s="10" t="s">
        <v>159</v>
      </c>
      <c r="AG31" s="10" t="s">
        <v>159</v>
      </c>
      <c r="AH31" s="10" t="s">
        <v>159</v>
      </c>
      <c r="AI31" s="69" t="s">
        <v>157</v>
      </c>
      <c r="AJ31" s="2"/>
      <c r="AK31" s="2"/>
      <c r="AL31" s="2"/>
      <c r="AM31" s="2"/>
      <c r="AN31" s="2"/>
      <c r="AO31" s="2"/>
      <c r="AP31" s="2"/>
      <c r="AQ31" s="2"/>
      <c r="AR31" s="2"/>
    </row>
    <row r="32" spans="1:44" s="165" customFormat="1" ht="28.2" customHeight="1" x14ac:dyDescent="0.25">
      <c r="A32" s="194" t="s">
        <v>161</v>
      </c>
      <c r="B32" s="413" t="s">
        <v>162</v>
      </c>
      <c r="C32" s="88">
        <v>20.8</v>
      </c>
      <c r="D32" s="191">
        <v>100</v>
      </c>
      <c r="E32" s="232">
        <v>80</v>
      </c>
      <c r="F32" s="88">
        <v>51</v>
      </c>
      <c r="G32" s="191">
        <v>93.6</v>
      </c>
      <c r="H32" s="191">
        <v>90</v>
      </c>
      <c r="I32" s="191">
        <v>89</v>
      </c>
      <c r="J32" s="119">
        <v>77</v>
      </c>
      <c r="K32" s="191">
        <v>100</v>
      </c>
      <c r="L32" s="88">
        <v>95</v>
      </c>
      <c r="M32" s="88">
        <v>60</v>
      </c>
      <c r="N32" s="88">
        <v>28.6</v>
      </c>
      <c r="O32" s="78">
        <v>190</v>
      </c>
      <c r="P32" s="250" t="s">
        <v>163</v>
      </c>
      <c r="Q32" s="78">
        <v>160</v>
      </c>
      <c r="R32" s="78">
        <v>120</v>
      </c>
      <c r="S32" s="78">
        <v>140</v>
      </c>
      <c r="T32" s="78">
        <v>140</v>
      </c>
      <c r="U32" s="190">
        <v>150</v>
      </c>
      <c r="V32" s="78">
        <v>190</v>
      </c>
      <c r="W32" s="98" t="s">
        <v>164</v>
      </c>
      <c r="X32" s="78">
        <v>140</v>
      </c>
      <c r="Y32" s="79">
        <v>190</v>
      </c>
      <c r="Z32" s="251">
        <v>140</v>
      </c>
      <c r="AA32" s="79">
        <v>200</v>
      </c>
      <c r="AB32" s="79">
        <v>160</v>
      </c>
      <c r="AC32" s="79">
        <v>200</v>
      </c>
      <c r="AD32" s="79">
        <v>140</v>
      </c>
      <c r="AE32" s="79">
        <v>187</v>
      </c>
      <c r="AF32" s="222">
        <v>200</v>
      </c>
      <c r="AG32" s="79">
        <v>190</v>
      </c>
      <c r="AH32" s="79">
        <v>150</v>
      </c>
      <c r="AI32" s="79">
        <v>140</v>
      </c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1:44" s="165" customFormat="1" ht="15" customHeight="1" x14ac:dyDescent="0.25">
      <c r="A33" s="194" t="s">
        <v>165</v>
      </c>
      <c r="B33" s="413" t="s">
        <v>166</v>
      </c>
      <c r="C33" s="88">
        <v>240</v>
      </c>
      <c r="D33" s="191">
        <v>240</v>
      </c>
      <c r="E33" s="232">
        <v>230</v>
      </c>
      <c r="F33" s="88">
        <v>230</v>
      </c>
      <c r="G33" s="191">
        <v>250</v>
      </c>
      <c r="H33" s="191">
        <v>260</v>
      </c>
      <c r="I33" s="191">
        <v>260</v>
      </c>
      <c r="J33" s="119">
        <v>235</v>
      </c>
      <c r="K33" s="191">
        <v>265</v>
      </c>
      <c r="L33" s="88">
        <v>210</v>
      </c>
      <c r="M33" s="88">
        <v>180</v>
      </c>
      <c r="N33" s="88">
        <v>220</v>
      </c>
      <c r="O33" s="78">
        <v>240</v>
      </c>
      <c r="P33" s="250" t="s">
        <v>167</v>
      </c>
      <c r="Q33" s="78">
        <v>240</v>
      </c>
      <c r="R33" s="78">
        <v>230</v>
      </c>
      <c r="S33" s="78">
        <v>241</v>
      </c>
      <c r="T33" s="78">
        <v>260</v>
      </c>
      <c r="U33" s="190">
        <v>270</v>
      </c>
      <c r="V33" s="78">
        <v>265</v>
      </c>
      <c r="W33" s="78">
        <v>210</v>
      </c>
      <c r="X33" s="78">
        <v>240</v>
      </c>
      <c r="Y33" s="79">
        <v>240</v>
      </c>
      <c r="Z33" s="251">
        <v>250</v>
      </c>
      <c r="AA33" s="79">
        <v>270</v>
      </c>
      <c r="AB33" s="79">
        <v>260</v>
      </c>
      <c r="AC33" s="79">
        <v>310</v>
      </c>
      <c r="AD33" s="221">
        <v>260</v>
      </c>
      <c r="AE33" s="79">
        <v>260</v>
      </c>
      <c r="AF33" s="222">
        <v>270</v>
      </c>
      <c r="AG33" s="79">
        <v>265</v>
      </c>
      <c r="AH33" s="79">
        <v>210</v>
      </c>
      <c r="AI33" s="79">
        <v>240</v>
      </c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44" s="18" customFormat="1" ht="15" customHeight="1" x14ac:dyDescent="0.25">
      <c r="A34" s="38" t="s">
        <v>168</v>
      </c>
      <c r="B34" s="39"/>
      <c r="C34" s="61"/>
      <c r="D34" s="47"/>
      <c r="E34" s="47"/>
      <c r="F34" s="61"/>
      <c r="G34" s="47"/>
      <c r="H34" s="47"/>
      <c r="I34" s="47"/>
      <c r="J34" s="105"/>
      <c r="K34" s="47"/>
      <c r="L34" s="61"/>
      <c r="M34" s="61"/>
      <c r="N34" s="61"/>
      <c r="O34" s="61"/>
      <c r="P34" s="39"/>
      <c r="Q34" s="61"/>
      <c r="R34" s="61"/>
      <c r="S34" s="61"/>
      <c r="T34" s="61"/>
      <c r="U34" s="121"/>
      <c r="V34" s="61"/>
      <c r="W34" s="61"/>
      <c r="X34" s="61"/>
      <c r="Y34" s="61"/>
      <c r="Z34" s="65"/>
      <c r="AA34" s="61"/>
      <c r="AB34" s="61"/>
      <c r="AC34" s="61"/>
      <c r="AD34" s="62"/>
      <c r="AE34" s="61"/>
      <c r="AF34" s="121"/>
      <c r="AG34" s="61"/>
      <c r="AH34" s="61"/>
      <c r="AI34" s="6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163" customFormat="1" ht="15" customHeight="1" x14ac:dyDescent="0.25">
      <c r="A35" s="195" t="s">
        <v>169</v>
      </c>
      <c r="B35" s="414" t="s">
        <v>138</v>
      </c>
      <c r="C35" s="196">
        <v>1.405</v>
      </c>
      <c r="D35" s="196">
        <v>2.1</v>
      </c>
      <c r="E35" s="204">
        <v>1.85</v>
      </c>
      <c r="F35" s="196">
        <v>1.6</v>
      </c>
      <c r="G35" s="196">
        <v>1.55</v>
      </c>
      <c r="H35" s="196">
        <v>1.84</v>
      </c>
      <c r="I35" s="196">
        <v>1.96</v>
      </c>
      <c r="J35" s="115">
        <v>1.49</v>
      </c>
      <c r="K35" s="196">
        <v>2.1</v>
      </c>
      <c r="L35" s="196">
        <v>1.86</v>
      </c>
      <c r="M35" s="196">
        <v>1.79</v>
      </c>
      <c r="N35" s="196">
        <v>1.5640000000000001</v>
      </c>
      <c r="O35" s="197">
        <v>2.2999999999999998</v>
      </c>
      <c r="P35" s="57">
        <v>2.34</v>
      </c>
      <c r="Q35" s="197">
        <v>2.38</v>
      </c>
      <c r="R35" s="197">
        <v>2.37</v>
      </c>
      <c r="S35" s="197">
        <v>2.34</v>
      </c>
      <c r="T35" s="197">
        <v>2.2799999999999998</v>
      </c>
      <c r="U35" s="123">
        <v>2.39</v>
      </c>
      <c r="V35" s="197">
        <v>2.2999999999999998</v>
      </c>
      <c r="W35" s="5">
        <v>2.1</v>
      </c>
      <c r="X35" s="53">
        <v>2.34</v>
      </c>
      <c r="Y35" s="198">
        <v>2.2999999999999998</v>
      </c>
      <c r="Z35" s="58">
        <v>2.34</v>
      </c>
      <c r="AA35" s="198">
        <v>2.52</v>
      </c>
      <c r="AB35" s="198">
        <v>2.39</v>
      </c>
      <c r="AC35" s="198">
        <v>2.48</v>
      </c>
      <c r="AD35" s="198">
        <v>2.54</v>
      </c>
      <c r="AE35" s="198">
        <v>2.5</v>
      </c>
      <c r="AF35" s="138">
        <v>2.48</v>
      </c>
      <c r="AG35" s="198">
        <v>2.2999999999999998</v>
      </c>
      <c r="AH35" s="198" t="s">
        <v>170</v>
      </c>
      <c r="AI35" s="54">
        <v>2.34</v>
      </c>
      <c r="AJ35" s="153"/>
      <c r="AK35" s="153"/>
      <c r="AL35" s="153"/>
      <c r="AM35" s="153"/>
      <c r="AN35" s="153"/>
      <c r="AO35" s="153"/>
      <c r="AP35" s="153"/>
      <c r="AQ35" s="153"/>
      <c r="AR35" s="153"/>
    </row>
    <row r="36" spans="1:44" s="163" customFormat="1" ht="15" customHeight="1" x14ac:dyDescent="0.25">
      <c r="A36" s="199" t="s">
        <v>171</v>
      </c>
      <c r="B36" s="410" t="s">
        <v>138</v>
      </c>
      <c r="C36" s="151">
        <v>2</v>
      </c>
      <c r="D36" s="151">
        <v>2.25</v>
      </c>
      <c r="E36" s="204">
        <v>1.95</v>
      </c>
      <c r="F36" s="151">
        <v>1.97</v>
      </c>
      <c r="G36" s="151">
        <v>1.93</v>
      </c>
      <c r="H36" s="151">
        <v>1.97</v>
      </c>
      <c r="I36" s="151">
        <v>1.98</v>
      </c>
      <c r="J36" s="116">
        <v>1.97</v>
      </c>
      <c r="K36" s="151" t="s">
        <v>172</v>
      </c>
      <c r="L36" s="151">
        <v>1.96</v>
      </c>
      <c r="M36" s="151">
        <v>1.99</v>
      </c>
      <c r="N36" s="151">
        <v>1.9950000000000001</v>
      </c>
      <c r="O36" s="200">
        <v>2.37</v>
      </c>
      <c r="P36" s="57">
        <v>2.4470000000000001</v>
      </c>
      <c r="Q36" s="200">
        <v>2.4700000000000002</v>
      </c>
      <c r="R36" s="200">
        <v>2.54</v>
      </c>
      <c r="S36" s="200">
        <v>2.4900000000000002</v>
      </c>
      <c r="T36" s="200">
        <v>2.31</v>
      </c>
      <c r="U36" s="109">
        <v>2.38</v>
      </c>
      <c r="V36" s="200">
        <v>2.3740000000000001</v>
      </c>
      <c r="W36" s="5" t="s">
        <v>173</v>
      </c>
      <c r="X36" s="5">
        <v>2.4700000000000002</v>
      </c>
      <c r="Y36" s="201">
        <v>2.37</v>
      </c>
      <c r="Z36" s="58">
        <v>2.4470000000000001</v>
      </c>
      <c r="AA36" s="201">
        <v>2.66</v>
      </c>
      <c r="AB36" s="201">
        <v>2.64</v>
      </c>
      <c r="AC36" s="201">
        <v>2.67</v>
      </c>
      <c r="AD36" s="201">
        <v>2.59</v>
      </c>
      <c r="AE36" s="201">
        <v>2.57</v>
      </c>
      <c r="AF36" s="107">
        <v>2.5299999999999998</v>
      </c>
      <c r="AG36" s="201">
        <v>2.3740000000000001</v>
      </c>
      <c r="AH36" s="201">
        <v>2.5099999999999998</v>
      </c>
      <c r="AI36" s="10">
        <v>2.4700000000000002</v>
      </c>
      <c r="AJ36" s="153"/>
      <c r="AK36" s="153"/>
      <c r="AL36" s="153"/>
      <c r="AM36" s="153"/>
      <c r="AN36" s="153"/>
      <c r="AO36" s="153"/>
      <c r="AP36" s="153"/>
      <c r="AQ36" s="153"/>
      <c r="AR36" s="153"/>
    </row>
    <row r="37" spans="1:44" s="163" customFormat="1" ht="13.95" customHeight="1" x14ac:dyDescent="0.25">
      <c r="A37" s="199" t="s">
        <v>174</v>
      </c>
      <c r="B37" s="410" t="s">
        <v>138</v>
      </c>
      <c r="C37" s="151">
        <v>2.6850000000000001</v>
      </c>
      <c r="D37" s="151">
        <v>4.5</v>
      </c>
      <c r="E37" s="204">
        <v>4.125</v>
      </c>
      <c r="F37" s="151">
        <v>3.13</v>
      </c>
      <c r="G37" s="151">
        <v>3.41</v>
      </c>
      <c r="H37" s="151">
        <v>4</v>
      </c>
      <c r="I37" s="151">
        <v>4.4000000000000004</v>
      </c>
      <c r="J37" s="116">
        <v>3.64</v>
      </c>
      <c r="K37" s="151">
        <v>4.5</v>
      </c>
      <c r="L37" s="151">
        <v>3.91</v>
      </c>
      <c r="M37" s="151">
        <v>3.36</v>
      </c>
      <c r="N37" s="151">
        <v>2.9769999999999999</v>
      </c>
      <c r="O37" s="200">
        <v>4.67</v>
      </c>
      <c r="P37" s="57">
        <v>5.4249999999999998</v>
      </c>
      <c r="Q37" s="200">
        <v>4.45</v>
      </c>
      <c r="R37" s="200">
        <v>4.7699999999999996</v>
      </c>
      <c r="S37" s="200">
        <v>4.99</v>
      </c>
      <c r="T37" s="200">
        <v>4.88</v>
      </c>
      <c r="U37" s="109">
        <v>4.97</v>
      </c>
      <c r="V37" s="200">
        <v>4.87</v>
      </c>
      <c r="W37" s="5">
        <v>4.3099999999999996</v>
      </c>
      <c r="X37" s="5">
        <v>4.8600000000000003</v>
      </c>
      <c r="Y37" s="201">
        <v>4.97</v>
      </c>
      <c r="Z37" s="58">
        <v>5.2389999999999999</v>
      </c>
      <c r="AA37" s="201">
        <v>5.03</v>
      </c>
      <c r="AB37" s="201">
        <v>5.91</v>
      </c>
      <c r="AC37" s="201">
        <v>5.64</v>
      </c>
      <c r="AD37" s="201">
        <v>5.27</v>
      </c>
      <c r="AE37" s="201">
        <v>5.6</v>
      </c>
      <c r="AF37" s="107">
        <v>6.1</v>
      </c>
      <c r="AG37" s="201">
        <v>4.9800000000000004</v>
      </c>
      <c r="AH37" s="201">
        <v>4.97</v>
      </c>
      <c r="AI37" s="10">
        <v>5.1100000000000003</v>
      </c>
      <c r="AJ37" s="153"/>
      <c r="AK37" s="153"/>
      <c r="AL37" s="153"/>
      <c r="AM37" s="153"/>
      <c r="AN37" s="153"/>
      <c r="AO37" s="153"/>
      <c r="AP37" s="153"/>
      <c r="AQ37" s="153"/>
      <c r="AR37" s="153"/>
    </row>
    <row r="38" spans="1:44" s="163" customFormat="1" ht="15" customHeight="1" x14ac:dyDescent="0.25">
      <c r="A38" s="188" t="s">
        <v>175</v>
      </c>
      <c r="B38" s="410" t="s">
        <v>138</v>
      </c>
      <c r="C38" s="151">
        <v>2.9820000000000002</v>
      </c>
      <c r="D38" s="151">
        <v>3.71</v>
      </c>
      <c r="E38" s="204"/>
      <c r="F38" s="151">
        <v>2.7</v>
      </c>
      <c r="G38" s="151">
        <v>3.08</v>
      </c>
      <c r="H38" s="151">
        <v>3.4</v>
      </c>
      <c r="I38" s="151">
        <v>3.67</v>
      </c>
      <c r="J38" s="116">
        <v>3.06</v>
      </c>
      <c r="K38" s="151">
        <v>3.71</v>
      </c>
      <c r="L38" s="151">
        <v>3.37</v>
      </c>
      <c r="M38" s="151"/>
      <c r="N38" s="151">
        <v>2.6949999999999998</v>
      </c>
      <c r="O38" s="200">
        <v>3.71</v>
      </c>
      <c r="P38" s="57">
        <v>3.9089999999999998</v>
      </c>
      <c r="Q38" s="200">
        <v>3.81</v>
      </c>
      <c r="R38" s="200">
        <v>4</v>
      </c>
      <c r="S38" s="200">
        <v>3.7</v>
      </c>
      <c r="T38" s="200">
        <v>3.84</v>
      </c>
      <c r="U38" s="109">
        <v>3.93</v>
      </c>
      <c r="V38" s="200">
        <v>3.82</v>
      </c>
      <c r="W38" s="5">
        <v>4.0949999999999998</v>
      </c>
      <c r="X38" s="5">
        <v>3.91</v>
      </c>
      <c r="Y38" s="201">
        <v>3.71</v>
      </c>
      <c r="Z38" s="58">
        <v>3.9089999999999998</v>
      </c>
      <c r="AA38" s="201">
        <v>3.9</v>
      </c>
      <c r="AB38" s="201">
        <v>4.04</v>
      </c>
      <c r="AC38" s="201">
        <v>3.98</v>
      </c>
      <c r="AD38" s="201">
        <v>4.0999999999999996</v>
      </c>
      <c r="AE38" s="201">
        <v>4.41</v>
      </c>
      <c r="AF38" s="107">
        <v>4.3</v>
      </c>
      <c r="AG38" s="201">
        <v>3.82</v>
      </c>
      <c r="AH38" s="201">
        <v>4.08</v>
      </c>
      <c r="AI38" s="10">
        <v>4.09</v>
      </c>
      <c r="AJ38" s="153"/>
      <c r="AK38" s="153"/>
      <c r="AL38" s="153"/>
      <c r="AM38" s="153"/>
      <c r="AN38" s="153"/>
      <c r="AO38" s="153"/>
      <c r="AP38" s="153"/>
      <c r="AQ38" s="153"/>
      <c r="AR38" s="153"/>
    </row>
    <row r="39" spans="1:44" s="163" customFormat="1" ht="15" customHeight="1" x14ac:dyDescent="0.25">
      <c r="A39" s="203" t="s">
        <v>176</v>
      </c>
      <c r="B39" s="412" t="s">
        <v>138</v>
      </c>
      <c r="C39" s="204">
        <v>0.25</v>
      </c>
      <c r="D39" s="204">
        <v>0.26</v>
      </c>
      <c r="E39" s="204">
        <v>0.27</v>
      </c>
      <c r="F39" s="204">
        <v>0.22</v>
      </c>
      <c r="G39" s="204">
        <v>0.2</v>
      </c>
      <c r="H39" s="204">
        <v>0.33</v>
      </c>
      <c r="I39" s="204">
        <v>0.3</v>
      </c>
      <c r="J39" s="120">
        <v>0.24</v>
      </c>
      <c r="K39" s="204">
        <v>0.26</v>
      </c>
      <c r="L39" s="204">
        <v>0.27</v>
      </c>
      <c r="M39" s="204">
        <v>0.26</v>
      </c>
      <c r="N39" s="204">
        <v>0.29399999999999998</v>
      </c>
      <c r="O39" s="205">
        <v>0.43</v>
      </c>
      <c r="P39" s="57">
        <v>0.41499999999999998</v>
      </c>
      <c r="Q39" s="205">
        <v>0.4</v>
      </c>
      <c r="R39" s="205">
        <v>0.39</v>
      </c>
      <c r="S39" s="205">
        <v>0.4</v>
      </c>
      <c r="T39" s="205">
        <v>0.42</v>
      </c>
      <c r="U39" s="136">
        <v>0.41</v>
      </c>
      <c r="V39" s="205">
        <v>0.43</v>
      </c>
      <c r="W39" s="5" t="s">
        <v>177</v>
      </c>
      <c r="X39" s="57">
        <v>0.42</v>
      </c>
      <c r="Y39" s="202">
        <v>0.43</v>
      </c>
      <c r="Z39" s="58">
        <v>0.41499999999999998</v>
      </c>
      <c r="AA39" s="202">
        <v>0.41</v>
      </c>
      <c r="AB39" s="202">
        <v>0.39</v>
      </c>
      <c r="AC39" s="202">
        <v>0.43</v>
      </c>
      <c r="AD39" s="202">
        <v>0.4</v>
      </c>
      <c r="AE39" s="202">
        <v>0.41</v>
      </c>
      <c r="AF39" s="139">
        <v>0.45</v>
      </c>
      <c r="AG39" s="202">
        <v>0.43</v>
      </c>
      <c r="AH39" s="202">
        <v>0.45</v>
      </c>
      <c r="AI39" s="58">
        <v>0.44</v>
      </c>
      <c r="AJ39" s="153"/>
      <c r="AK39" s="153"/>
      <c r="AL39" s="153"/>
      <c r="AM39" s="153"/>
      <c r="AN39" s="153"/>
      <c r="AO39" s="153"/>
      <c r="AP39" s="153"/>
      <c r="AQ39" s="153"/>
      <c r="AR39" s="153"/>
    </row>
    <row r="40" spans="1:44" s="18" customFormat="1" ht="15" customHeight="1" x14ac:dyDescent="0.25">
      <c r="A40" s="42" t="s">
        <v>178</v>
      </c>
      <c r="B40" s="39"/>
      <c r="C40" s="47"/>
      <c r="D40" s="47"/>
      <c r="E40" s="47"/>
      <c r="F40" s="47"/>
      <c r="G40" s="47"/>
      <c r="H40" s="47"/>
      <c r="I40" s="47"/>
      <c r="J40" s="105"/>
      <c r="K40" s="47"/>
      <c r="L40" s="47"/>
      <c r="M40" s="47"/>
      <c r="N40" s="47"/>
      <c r="O40" s="47"/>
      <c r="P40" s="39"/>
      <c r="Q40" s="47"/>
      <c r="R40" s="47"/>
      <c r="S40" s="47"/>
      <c r="T40" s="47"/>
      <c r="U40" s="105"/>
      <c r="V40" s="47"/>
      <c r="W40" s="47"/>
      <c r="X40" s="47"/>
      <c r="Y40" s="47"/>
      <c r="Z40" s="65"/>
      <c r="AA40" s="47"/>
      <c r="AB40" s="47"/>
      <c r="AC40" s="47"/>
      <c r="AD40" s="48"/>
      <c r="AE40" s="47"/>
      <c r="AF40" s="105"/>
      <c r="AG40" s="47"/>
      <c r="AH40" s="47"/>
      <c r="AI40" s="48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75" customFormat="1" ht="48.6" customHeight="1" x14ac:dyDescent="0.25">
      <c r="A41" s="419" t="s">
        <v>179</v>
      </c>
      <c r="B41" s="411" t="s">
        <v>180</v>
      </c>
      <c r="C41" s="72"/>
      <c r="D41" s="72">
        <v>68666</v>
      </c>
      <c r="E41" s="72">
        <v>73976</v>
      </c>
      <c r="F41" s="72">
        <v>53000</v>
      </c>
      <c r="G41" s="72" t="s">
        <v>181</v>
      </c>
      <c r="H41" s="72">
        <v>83000</v>
      </c>
      <c r="I41" s="208" t="s">
        <v>182</v>
      </c>
      <c r="J41" s="216" t="s">
        <v>181</v>
      </c>
      <c r="K41" s="72">
        <v>77100</v>
      </c>
      <c r="L41" s="72">
        <v>77500</v>
      </c>
      <c r="M41" s="72">
        <v>49900</v>
      </c>
      <c r="N41" s="72">
        <v>45800</v>
      </c>
      <c r="O41" s="73">
        <v>76952</v>
      </c>
      <c r="P41" s="4">
        <v>102920</v>
      </c>
      <c r="Q41" s="73">
        <v>107890</v>
      </c>
      <c r="R41" s="73" t="s">
        <v>181</v>
      </c>
      <c r="S41" s="73">
        <v>114600</v>
      </c>
      <c r="T41" s="209" t="s">
        <v>183</v>
      </c>
      <c r="U41" s="217" t="s">
        <v>181</v>
      </c>
      <c r="V41" s="73">
        <v>95770</v>
      </c>
      <c r="W41" s="73">
        <v>93000</v>
      </c>
      <c r="X41" s="73" t="s">
        <v>181</v>
      </c>
      <c r="Y41" s="74">
        <v>86282</v>
      </c>
      <c r="Z41" s="9">
        <v>110108</v>
      </c>
      <c r="AA41" s="74">
        <v>142140</v>
      </c>
      <c r="AB41" s="74" t="s">
        <v>181</v>
      </c>
      <c r="AC41" s="74">
        <v>188080</v>
      </c>
      <c r="AD41" s="74">
        <v>131900</v>
      </c>
      <c r="AE41" s="187" t="s">
        <v>184</v>
      </c>
      <c r="AF41" s="169" t="s">
        <v>181</v>
      </c>
      <c r="AG41" s="74">
        <v>104180</v>
      </c>
      <c r="AH41" s="74">
        <v>122500</v>
      </c>
      <c r="AI41" s="74" t="s">
        <v>181</v>
      </c>
    </row>
    <row r="42" spans="1:44" s="18" customForma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x14ac:dyDescent="0.25">
      <c r="A43" s="396" t="s">
        <v>185</v>
      </c>
    </row>
    <row r="44" spans="1:44" x14ac:dyDescent="0.25">
      <c r="A44" s="396" t="s">
        <v>186</v>
      </c>
    </row>
    <row r="45" spans="1:44" x14ac:dyDescent="0.25">
      <c r="A45" s="433" t="s">
        <v>187</v>
      </c>
      <c r="B45" s="433"/>
      <c r="C45" s="433"/>
      <c r="D45" s="433"/>
    </row>
    <row r="46" spans="1:44" x14ac:dyDescent="0.25">
      <c r="A46" s="415"/>
    </row>
  </sheetData>
  <mergeCells count="4">
    <mergeCell ref="O3:X3"/>
    <mergeCell ref="Y3:AI3"/>
    <mergeCell ref="C3:N3"/>
    <mergeCell ref="A45:D4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8"/>
  <sheetViews>
    <sheetView topLeftCell="A13" zoomScale="80" zoomScaleNormal="80" workbookViewId="0">
      <selection activeCell="I48" sqref="I48"/>
    </sheetView>
  </sheetViews>
  <sheetFormatPr baseColWidth="10" defaultColWidth="14.44140625" defaultRowHeight="13.2" x14ac:dyDescent="0.25"/>
  <cols>
    <col min="1" max="1" width="23.6640625" style="18" customWidth="1"/>
    <col min="2" max="2" width="6.6640625" style="2" bestFit="1" customWidth="1"/>
    <col min="3" max="4" width="15.6640625" style="19" customWidth="1"/>
    <col min="5" max="31" width="15.6640625" style="2" customWidth="1"/>
    <col min="32" max="32" width="21.109375" style="2" customWidth="1"/>
    <col min="33" max="33" width="14.44140625" style="2"/>
    <col min="34" max="16384" width="14.44140625" style="1"/>
  </cols>
  <sheetData>
    <row r="1" spans="1:33" s="14" customFormat="1" ht="17.399999999999999" x14ac:dyDescent="0.3">
      <c r="A1" s="16" t="s">
        <v>188</v>
      </c>
      <c r="B1" s="397"/>
      <c r="C1" s="15"/>
      <c r="D1" s="15"/>
      <c r="E1" s="15"/>
      <c r="F1" s="15"/>
      <c r="G1" s="223"/>
      <c r="H1" s="15"/>
      <c r="I1" s="15"/>
      <c r="J1" s="15"/>
      <c r="K1" s="15"/>
      <c r="L1" s="15"/>
      <c r="M1" s="15"/>
      <c r="N1" s="15"/>
      <c r="O1" s="15"/>
      <c r="P1" s="15"/>
      <c r="Q1" s="15"/>
      <c r="R1" s="145"/>
      <c r="S1" s="15"/>
      <c r="T1" s="15"/>
      <c r="U1" s="15"/>
      <c r="V1" s="15"/>
      <c r="W1" s="15"/>
      <c r="X1" s="15"/>
      <c r="Y1" s="15"/>
      <c r="Z1" s="15"/>
      <c r="AA1" s="145"/>
      <c r="AB1" s="15"/>
      <c r="AC1" s="15" t="s">
        <v>189</v>
      </c>
      <c r="AD1" s="15"/>
      <c r="AE1" s="15"/>
    </row>
    <row r="2" spans="1:33" s="2" customFormat="1" x14ac:dyDescent="0.25">
      <c r="A2" s="30"/>
      <c r="C2" s="19"/>
      <c r="D2" s="19"/>
    </row>
    <row r="3" spans="1:33" s="2" customFormat="1" ht="39" customHeight="1" x14ac:dyDescent="0.25">
      <c r="A3" s="37" t="s">
        <v>1</v>
      </c>
      <c r="B3" s="400"/>
      <c r="C3" s="434" t="s">
        <v>190</v>
      </c>
      <c r="D3" s="434"/>
      <c r="E3" s="434"/>
      <c r="F3" s="434"/>
      <c r="G3" s="435" t="s">
        <v>191</v>
      </c>
      <c r="H3" s="435"/>
      <c r="I3" s="435"/>
      <c r="J3" s="435"/>
      <c r="K3" s="435"/>
      <c r="L3" s="435"/>
      <c r="M3" s="435"/>
      <c r="N3" s="435"/>
      <c r="O3" s="436" t="s">
        <v>192</v>
      </c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7" t="s">
        <v>189</v>
      </c>
      <c r="AB3" s="437"/>
      <c r="AC3" s="437"/>
      <c r="AD3" s="437"/>
      <c r="AE3" s="437"/>
    </row>
    <row r="4" spans="1:33" s="266" customFormat="1" ht="15" customHeight="1" x14ac:dyDescent="0.25">
      <c r="A4" s="252" t="s">
        <v>5</v>
      </c>
      <c r="B4" s="420"/>
      <c r="C4" s="253" t="s">
        <v>193</v>
      </c>
      <c r="D4" s="253" t="s">
        <v>7</v>
      </c>
      <c r="E4" s="253" t="s">
        <v>9</v>
      </c>
      <c r="F4" s="254" t="s">
        <v>194</v>
      </c>
      <c r="G4" s="255" t="s">
        <v>193</v>
      </c>
      <c r="H4" s="256" t="s">
        <v>195</v>
      </c>
      <c r="I4" s="257" t="s">
        <v>9</v>
      </c>
      <c r="J4" s="258" t="s">
        <v>194</v>
      </c>
      <c r="K4" s="257" t="s">
        <v>12</v>
      </c>
      <c r="L4" s="257" t="s">
        <v>196</v>
      </c>
      <c r="M4" s="257" t="s">
        <v>16</v>
      </c>
      <c r="N4" s="257" t="s">
        <v>16</v>
      </c>
      <c r="O4" s="259" t="s">
        <v>197</v>
      </c>
      <c r="P4" s="259" t="s">
        <v>19</v>
      </c>
      <c r="Q4" s="259" t="s">
        <v>9</v>
      </c>
      <c r="R4" s="260" t="s">
        <v>11</v>
      </c>
      <c r="S4" s="259" t="s">
        <v>12</v>
      </c>
      <c r="T4" s="261" t="s">
        <v>198</v>
      </c>
      <c r="U4" s="259" t="s">
        <v>199</v>
      </c>
      <c r="V4" s="259" t="s">
        <v>200</v>
      </c>
      <c r="W4" s="262" t="s">
        <v>200</v>
      </c>
      <c r="X4" s="259" t="s">
        <v>196</v>
      </c>
      <c r="Y4" s="259" t="s">
        <v>16</v>
      </c>
      <c r="Z4" s="259" t="s">
        <v>201</v>
      </c>
      <c r="AA4" s="264" t="s">
        <v>11</v>
      </c>
      <c r="AB4" s="263" t="s">
        <v>12</v>
      </c>
      <c r="AC4" s="265" t="s">
        <v>198</v>
      </c>
      <c r="AD4" s="263" t="s">
        <v>196</v>
      </c>
      <c r="AE4" s="263" t="s">
        <v>201</v>
      </c>
    </row>
    <row r="5" spans="1:33" s="274" customFormat="1" ht="28.95" customHeight="1" x14ac:dyDescent="0.25">
      <c r="A5" s="267" t="s">
        <v>23</v>
      </c>
      <c r="B5" s="421"/>
      <c r="C5" s="89">
        <v>530</v>
      </c>
      <c r="D5" s="268" t="s">
        <v>202</v>
      </c>
      <c r="E5" s="89" t="s">
        <v>203</v>
      </c>
      <c r="F5" s="89" t="s">
        <v>204</v>
      </c>
      <c r="G5" s="103" t="s">
        <v>205</v>
      </c>
      <c r="H5" s="82" t="s">
        <v>206</v>
      </c>
      <c r="I5" s="82" t="s">
        <v>207</v>
      </c>
      <c r="J5" s="99" t="s">
        <v>208</v>
      </c>
      <c r="K5" s="82" t="s">
        <v>209</v>
      </c>
      <c r="L5" s="82" t="s">
        <v>210</v>
      </c>
      <c r="M5" s="82" t="s">
        <v>211</v>
      </c>
      <c r="N5" s="99" t="s">
        <v>212</v>
      </c>
      <c r="O5" s="84" t="s">
        <v>213</v>
      </c>
      <c r="P5" s="269" t="s">
        <v>214</v>
      </c>
      <c r="Q5" s="84" t="s">
        <v>215</v>
      </c>
      <c r="R5" s="270" t="s">
        <v>216</v>
      </c>
      <c r="S5" s="84" t="s">
        <v>217</v>
      </c>
      <c r="T5" s="271" t="s">
        <v>218</v>
      </c>
      <c r="U5" s="269" t="s">
        <v>219</v>
      </c>
      <c r="V5" s="269" t="s">
        <v>220</v>
      </c>
      <c r="W5" s="344" t="s">
        <v>221</v>
      </c>
      <c r="X5" s="84" t="s">
        <v>222</v>
      </c>
      <c r="Y5" s="84" t="s">
        <v>223</v>
      </c>
      <c r="Z5" s="84" t="s">
        <v>224</v>
      </c>
      <c r="AA5" s="273" t="s">
        <v>225</v>
      </c>
      <c r="AB5" s="85" t="s">
        <v>226</v>
      </c>
      <c r="AC5" s="272" t="s">
        <v>227</v>
      </c>
      <c r="AD5" s="85" t="s">
        <v>228</v>
      </c>
      <c r="AE5" s="85" t="s">
        <v>229</v>
      </c>
    </row>
    <row r="6" spans="1:33" s="274" customFormat="1" ht="15" customHeight="1" x14ac:dyDescent="0.25">
      <c r="A6" s="275" t="s">
        <v>57</v>
      </c>
      <c r="B6" s="276"/>
      <c r="C6" s="276"/>
      <c r="D6" s="277"/>
      <c r="E6" s="276"/>
      <c r="F6" s="276"/>
      <c r="G6" s="278"/>
      <c r="H6" s="276"/>
      <c r="I6" s="276"/>
      <c r="J6" s="279"/>
      <c r="K6" s="276"/>
      <c r="L6" s="276"/>
      <c r="M6" s="276"/>
      <c r="N6" s="276"/>
      <c r="O6" s="276"/>
      <c r="P6" s="276"/>
      <c r="Q6" s="276"/>
      <c r="R6" s="280" t="s">
        <v>230</v>
      </c>
      <c r="S6" s="276"/>
      <c r="T6" s="281"/>
      <c r="U6" s="276"/>
      <c r="V6" s="276"/>
      <c r="W6" s="276"/>
      <c r="X6" s="276"/>
      <c r="Y6" s="276"/>
      <c r="Z6" s="276"/>
      <c r="AA6" s="284"/>
      <c r="AB6" s="282"/>
      <c r="AC6" s="283"/>
      <c r="AD6" s="282"/>
      <c r="AE6" s="333"/>
    </row>
    <row r="7" spans="1:33" s="75" customFormat="1" ht="15" customHeight="1" x14ac:dyDescent="0.25">
      <c r="A7" s="174" t="s">
        <v>58</v>
      </c>
      <c r="B7" s="402" t="s">
        <v>59</v>
      </c>
      <c r="C7" s="67">
        <v>1250</v>
      </c>
      <c r="D7" s="326">
        <v>1903</v>
      </c>
      <c r="E7" s="67">
        <v>1100</v>
      </c>
      <c r="F7" s="327">
        <v>1475</v>
      </c>
      <c r="G7" s="224">
        <v>2540</v>
      </c>
      <c r="H7" s="49">
        <v>3500</v>
      </c>
      <c r="I7" s="49">
        <v>4200</v>
      </c>
      <c r="J7" s="71">
        <v>2750</v>
      </c>
      <c r="K7" s="328" t="s">
        <v>231</v>
      </c>
      <c r="L7" s="97" t="s">
        <v>232</v>
      </c>
      <c r="M7" s="49">
        <v>3290</v>
      </c>
      <c r="N7" s="49">
        <v>3410</v>
      </c>
      <c r="O7" s="50">
        <v>6000</v>
      </c>
      <c r="P7" s="50">
        <v>7000</v>
      </c>
      <c r="Q7" s="50">
        <v>5200</v>
      </c>
      <c r="R7" s="329">
        <v>6500</v>
      </c>
      <c r="S7" s="50" t="s">
        <v>233</v>
      </c>
      <c r="T7" s="122">
        <v>5543</v>
      </c>
      <c r="U7" s="50">
        <v>7250</v>
      </c>
      <c r="V7" s="50">
        <v>6495</v>
      </c>
      <c r="W7" s="330">
        <v>7650</v>
      </c>
      <c r="X7" s="50" t="s">
        <v>234</v>
      </c>
      <c r="Y7" s="50">
        <v>5230</v>
      </c>
      <c r="Z7" s="50">
        <v>5100</v>
      </c>
      <c r="AA7" s="51">
        <v>9779</v>
      </c>
      <c r="AB7" s="51">
        <v>11170</v>
      </c>
      <c r="AC7" s="137">
        <v>8430</v>
      </c>
      <c r="AD7" s="51" t="s">
        <v>235</v>
      </c>
      <c r="AE7" s="51">
        <v>11207</v>
      </c>
    </row>
    <row r="8" spans="1:33" s="274" customFormat="1" ht="15" customHeight="1" x14ac:dyDescent="0.25">
      <c r="A8" s="275" t="s">
        <v>63</v>
      </c>
      <c r="B8" s="276"/>
      <c r="C8" s="276"/>
      <c r="D8" s="277"/>
      <c r="E8" s="276"/>
      <c r="F8" s="277"/>
      <c r="G8" s="278"/>
      <c r="H8" s="276"/>
      <c r="I8" s="276"/>
      <c r="J8" s="279"/>
      <c r="K8" s="276"/>
      <c r="L8" s="276"/>
      <c r="M8" s="276"/>
      <c r="N8" s="276"/>
      <c r="O8" s="276"/>
      <c r="P8" s="276"/>
      <c r="Q8" s="276"/>
      <c r="R8" s="286" t="s">
        <v>230</v>
      </c>
      <c r="S8" s="276"/>
      <c r="T8" s="281"/>
      <c r="U8" s="276"/>
      <c r="V8" s="276"/>
      <c r="W8" s="276"/>
      <c r="X8" s="276"/>
      <c r="Y8" s="276"/>
      <c r="Z8" s="276"/>
      <c r="AA8" s="284"/>
      <c r="AB8" s="282"/>
      <c r="AC8" s="283"/>
      <c r="AD8" s="282"/>
      <c r="AE8" s="333"/>
    </row>
    <row r="9" spans="1:33" s="274" customFormat="1" ht="15" customHeight="1" x14ac:dyDescent="0.25">
      <c r="A9" s="287" t="s">
        <v>64</v>
      </c>
      <c r="B9" s="422"/>
      <c r="C9" s="285" t="s">
        <v>65</v>
      </c>
      <c r="D9" s="285" t="s">
        <v>65</v>
      </c>
      <c r="E9" s="285" t="s">
        <v>65</v>
      </c>
      <c r="F9" s="285" t="s">
        <v>65</v>
      </c>
      <c r="G9" s="288" t="s">
        <v>67</v>
      </c>
      <c r="H9" s="86" t="s">
        <v>236</v>
      </c>
      <c r="I9" s="86" t="s">
        <v>65</v>
      </c>
      <c r="J9" s="86" t="s">
        <v>237</v>
      </c>
      <c r="K9" s="82" t="s">
        <v>70</v>
      </c>
      <c r="L9" s="86" t="s">
        <v>65</v>
      </c>
      <c r="M9" s="86" t="s">
        <v>70</v>
      </c>
      <c r="N9" s="86" t="s">
        <v>70</v>
      </c>
      <c r="O9" s="83" t="s">
        <v>72</v>
      </c>
      <c r="P9" s="83" t="s">
        <v>70</v>
      </c>
      <c r="Q9" s="83" t="s">
        <v>65</v>
      </c>
      <c r="R9" s="270" t="s">
        <v>67</v>
      </c>
      <c r="S9" s="84" t="s">
        <v>72</v>
      </c>
      <c r="T9" s="289" t="s">
        <v>72</v>
      </c>
      <c r="U9" s="83" t="s">
        <v>72</v>
      </c>
      <c r="V9" s="290" t="s">
        <v>72</v>
      </c>
      <c r="W9" s="290" t="s">
        <v>72</v>
      </c>
      <c r="X9" s="83" t="s">
        <v>72</v>
      </c>
      <c r="Y9" s="83" t="s">
        <v>70</v>
      </c>
      <c r="Z9" s="83" t="s">
        <v>72</v>
      </c>
      <c r="AA9" s="291" t="s">
        <v>11</v>
      </c>
      <c r="AB9" s="291" t="s">
        <v>72</v>
      </c>
      <c r="AC9" s="292" t="s">
        <v>72</v>
      </c>
      <c r="AD9" s="291" t="s">
        <v>72</v>
      </c>
      <c r="AE9" s="291" t="s">
        <v>72</v>
      </c>
    </row>
    <row r="10" spans="1:33" s="274" customFormat="1" x14ac:dyDescent="0.25">
      <c r="A10" s="294" t="s">
        <v>238</v>
      </c>
      <c r="B10" s="423" t="s">
        <v>78</v>
      </c>
      <c r="C10" s="89">
        <v>26</v>
      </c>
      <c r="D10" s="89">
        <v>24.8</v>
      </c>
      <c r="E10" s="89">
        <v>25</v>
      </c>
      <c r="F10" s="89">
        <v>25</v>
      </c>
      <c r="G10" s="103">
        <v>57</v>
      </c>
      <c r="H10" s="82">
        <v>50</v>
      </c>
      <c r="I10" s="82">
        <v>66</v>
      </c>
      <c r="J10" s="82">
        <v>49</v>
      </c>
      <c r="K10" s="99">
        <v>46</v>
      </c>
      <c r="L10" s="99">
        <v>50</v>
      </c>
      <c r="M10" s="82">
        <v>48</v>
      </c>
      <c r="N10" s="82">
        <v>48</v>
      </c>
      <c r="O10" s="84">
        <v>75</v>
      </c>
      <c r="P10" s="84">
        <v>73</v>
      </c>
      <c r="Q10" s="84">
        <v>75</v>
      </c>
      <c r="R10" s="295">
        <v>64</v>
      </c>
      <c r="S10" s="84">
        <v>75</v>
      </c>
      <c r="T10" s="296">
        <v>74</v>
      </c>
      <c r="U10" s="84">
        <v>75</v>
      </c>
      <c r="V10" s="297">
        <v>75.400000000000006</v>
      </c>
      <c r="W10" s="297">
        <v>115.6</v>
      </c>
      <c r="X10" s="84">
        <v>75</v>
      </c>
      <c r="Y10" s="84">
        <v>72</v>
      </c>
      <c r="Z10" s="84">
        <v>75</v>
      </c>
      <c r="AA10" s="85">
        <v>173</v>
      </c>
      <c r="AB10" s="298">
        <v>136</v>
      </c>
      <c r="AC10" s="299">
        <v>143</v>
      </c>
      <c r="AD10" s="85">
        <v>136</v>
      </c>
      <c r="AE10" s="85">
        <v>136</v>
      </c>
    </row>
    <row r="11" spans="1:33" s="274" customFormat="1" x14ac:dyDescent="0.25">
      <c r="A11" s="294" t="s">
        <v>77</v>
      </c>
      <c r="B11" s="423" t="s">
        <v>82</v>
      </c>
      <c r="C11" s="89">
        <v>19</v>
      </c>
      <c r="D11" s="89">
        <v>18.5</v>
      </c>
      <c r="E11" s="89">
        <v>17.5</v>
      </c>
      <c r="F11" s="89">
        <v>19</v>
      </c>
      <c r="G11" s="103">
        <v>42</v>
      </c>
      <c r="H11" s="82">
        <v>37</v>
      </c>
      <c r="I11" s="82">
        <v>48.5</v>
      </c>
      <c r="J11" s="82">
        <v>36</v>
      </c>
      <c r="K11" s="99">
        <v>34.299999999999997</v>
      </c>
      <c r="L11" s="99">
        <v>37</v>
      </c>
      <c r="M11" s="82">
        <v>35.4</v>
      </c>
      <c r="N11" s="82">
        <v>35.4</v>
      </c>
      <c r="O11" s="84">
        <v>55</v>
      </c>
      <c r="P11" s="84">
        <v>54</v>
      </c>
      <c r="Q11" s="84">
        <v>55</v>
      </c>
      <c r="R11" s="295">
        <v>55.5</v>
      </c>
      <c r="S11" s="84">
        <v>55.4</v>
      </c>
      <c r="T11" s="296">
        <v>55</v>
      </c>
      <c r="U11" s="84">
        <v>55.4</v>
      </c>
      <c r="V11" s="297">
        <v>55.4</v>
      </c>
      <c r="W11" s="297">
        <v>85</v>
      </c>
      <c r="X11" s="84">
        <v>55</v>
      </c>
      <c r="Y11" s="84">
        <v>53</v>
      </c>
      <c r="Z11" s="84">
        <v>55.4</v>
      </c>
      <c r="AA11" s="85">
        <v>129</v>
      </c>
      <c r="AB11" s="298">
        <v>100</v>
      </c>
      <c r="AC11" s="299">
        <v>105</v>
      </c>
      <c r="AD11" s="85">
        <v>100</v>
      </c>
      <c r="AE11" s="85">
        <v>100</v>
      </c>
    </row>
    <row r="12" spans="1:33" s="394" customFormat="1" x14ac:dyDescent="0.25">
      <c r="A12" s="388" t="s">
        <v>89</v>
      </c>
      <c r="B12" s="398"/>
      <c r="C12" s="393">
        <f t="shared" ref="C12:J12" si="0">C11/(C7/1000)</f>
        <v>15.2</v>
      </c>
      <c r="D12" s="393">
        <f t="shared" si="0"/>
        <v>9.7214923804519184</v>
      </c>
      <c r="E12" s="393">
        <f t="shared" si="0"/>
        <v>15.909090909090908</v>
      </c>
      <c r="F12" s="393">
        <f t="shared" si="0"/>
        <v>12.881355932203389</v>
      </c>
      <c r="G12" s="389">
        <f t="shared" si="0"/>
        <v>16.535433070866141</v>
      </c>
      <c r="H12" s="389">
        <f t="shared" si="0"/>
        <v>10.571428571428571</v>
      </c>
      <c r="I12" s="389">
        <f t="shared" si="0"/>
        <v>11.547619047619047</v>
      </c>
      <c r="J12" s="389">
        <f t="shared" si="0"/>
        <v>13.090909090909092</v>
      </c>
      <c r="K12" s="389">
        <v>9.8000000000000007</v>
      </c>
      <c r="L12" s="389">
        <v>10.3</v>
      </c>
      <c r="M12" s="389">
        <f t="shared" ref="M12:R12" si="1">M11/(M7/1000)</f>
        <v>10.759878419452887</v>
      </c>
      <c r="N12" s="389">
        <f t="shared" si="1"/>
        <v>10.381231671554252</v>
      </c>
      <c r="O12" s="390">
        <f t="shared" si="1"/>
        <v>9.1666666666666661</v>
      </c>
      <c r="P12" s="390">
        <f t="shared" si="1"/>
        <v>7.7142857142857144</v>
      </c>
      <c r="Q12" s="390">
        <f t="shared" si="1"/>
        <v>10.576923076923077</v>
      </c>
      <c r="R12" s="390">
        <f t="shared" si="1"/>
        <v>8.5384615384615383</v>
      </c>
      <c r="S12" s="390">
        <v>11.3</v>
      </c>
      <c r="T12" s="390">
        <f>T11/(T7/1000)</f>
        <v>9.9224246797762934</v>
      </c>
      <c r="U12" s="390">
        <f>U11/(U7/1000)</f>
        <v>7.6413793103448278</v>
      </c>
      <c r="V12" s="390">
        <f>V11/(V7/1000)</f>
        <v>8.5296381832178589</v>
      </c>
      <c r="W12" s="390">
        <f>W11/(W7/1000)</f>
        <v>11.111111111111111</v>
      </c>
      <c r="X12" s="390">
        <v>9.5</v>
      </c>
      <c r="Y12" s="390">
        <f>Y11/(Y7/1000)</f>
        <v>10.133843212237093</v>
      </c>
      <c r="Z12" s="390">
        <f>Z11/(Z7/1000)</f>
        <v>10.862745098039216</v>
      </c>
      <c r="AA12" s="391">
        <f>AA11/(AA7/1000)</f>
        <v>13.191532876572246</v>
      </c>
      <c r="AB12" s="391">
        <f>AB11/(AB7/1000)</f>
        <v>8.952551477170994</v>
      </c>
      <c r="AC12" s="391">
        <f>AC11/(AC7/1000)</f>
        <v>12.455516014234876</v>
      </c>
      <c r="AD12" s="391">
        <v>11.9</v>
      </c>
      <c r="AE12" s="391">
        <f>AE11/(AE7/1000)</f>
        <v>8.92299455697332</v>
      </c>
    </row>
    <row r="13" spans="1:33" s="75" customFormat="1" x14ac:dyDescent="0.25">
      <c r="A13" s="170" t="s">
        <v>90</v>
      </c>
      <c r="B13" s="405" t="s">
        <v>91</v>
      </c>
      <c r="C13" s="335"/>
      <c r="D13" s="335">
        <v>1498</v>
      </c>
      <c r="E13" s="335">
        <v>900</v>
      </c>
      <c r="F13" s="335"/>
      <c r="G13" s="72"/>
      <c r="H13" s="26"/>
      <c r="I13" s="26">
        <v>2400</v>
      </c>
      <c r="J13" s="26"/>
      <c r="K13" s="96">
        <v>2190</v>
      </c>
      <c r="L13" s="26">
        <v>1826</v>
      </c>
      <c r="M13" s="26">
        <v>2190</v>
      </c>
      <c r="N13" s="26">
        <v>2190</v>
      </c>
      <c r="O13" s="4">
        <v>2924</v>
      </c>
      <c r="P13" s="4">
        <v>3320</v>
      </c>
      <c r="Q13" s="4">
        <v>3300</v>
      </c>
      <c r="R13" s="180">
        <v>2480</v>
      </c>
      <c r="S13" s="4">
        <v>2925</v>
      </c>
      <c r="T13" s="108">
        <v>3600</v>
      </c>
      <c r="U13" s="4">
        <v>2900</v>
      </c>
      <c r="V13" s="336">
        <v>2925</v>
      </c>
      <c r="W13" s="336">
        <v>3621</v>
      </c>
      <c r="X13" s="4">
        <v>2900</v>
      </c>
      <c r="Y13" s="4">
        <v>3320</v>
      </c>
      <c r="Z13" s="4">
        <v>2900</v>
      </c>
      <c r="AA13" s="9">
        <v>4800</v>
      </c>
      <c r="AB13" s="13">
        <v>3621</v>
      </c>
      <c r="AC13" s="106">
        <v>4038</v>
      </c>
      <c r="AD13" s="9">
        <v>3600</v>
      </c>
      <c r="AE13" s="9">
        <v>3621</v>
      </c>
    </row>
    <row r="14" spans="1:33" s="274" customFormat="1" ht="15" customHeight="1" x14ac:dyDescent="0.25">
      <c r="A14" s="300" t="s">
        <v>92</v>
      </c>
      <c r="B14" s="423"/>
      <c r="C14" s="89">
        <v>3</v>
      </c>
      <c r="D14" s="89">
        <v>3</v>
      </c>
      <c r="E14" s="89">
        <v>3</v>
      </c>
      <c r="F14" s="89">
        <v>3</v>
      </c>
      <c r="G14" s="103">
        <v>3</v>
      </c>
      <c r="H14" s="82">
        <v>4</v>
      </c>
      <c r="I14" s="82">
        <v>4</v>
      </c>
      <c r="J14" s="82">
        <v>4</v>
      </c>
      <c r="K14" s="82">
        <v>4</v>
      </c>
      <c r="L14" s="82">
        <v>3</v>
      </c>
      <c r="M14" s="82">
        <v>4</v>
      </c>
      <c r="N14" s="82">
        <v>4</v>
      </c>
      <c r="O14" s="84">
        <v>4</v>
      </c>
      <c r="P14" s="84">
        <v>4</v>
      </c>
      <c r="Q14" s="84">
        <v>4</v>
      </c>
      <c r="R14" s="295">
        <v>4</v>
      </c>
      <c r="S14" s="84">
        <v>4</v>
      </c>
      <c r="T14" s="296">
        <v>4</v>
      </c>
      <c r="U14" s="84">
        <v>4</v>
      </c>
      <c r="V14" s="297">
        <v>4</v>
      </c>
      <c r="W14" s="297">
        <v>4</v>
      </c>
      <c r="X14" s="84">
        <v>4</v>
      </c>
      <c r="Y14" s="84">
        <v>4</v>
      </c>
      <c r="Z14" s="84">
        <v>4</v>
      </c>
      <c r="AA14" s="85">
        <v>4</v>
      </c>
      <c r="AB14" s="85">
        <v>4</v>
      </c>
      <c r="AC14" s="299">
        <v>4</v>
      </c>
      <c r="AD14" s="85">
        <v>4</v>
      </c>
      <c r="AE14" s="85">
        <v>4</v>
      </c>
    </row>
    <row r="15" spans="1:33" s="274" customFormat="1" ht="15" customHeight="1" x14ac:dyDescent="0.25">
      <c r="A15" s="294" t="s">
        <v>93</v>
      </c>
      <c r="B15" s="423"/>
      <c r="C15" s="89" t="s">
        <v>94</v>
      </c>
      <c r="D15" s="89" t="s">
        <v>94</v>
      </c>
      <c r="E15" s="89" t="s">
        <v>94</v>
      </c>
      <c r="F15" s="89"/>
      <c r="G15" s="103" t="s">
        <v>94</v>
      </c>
      <c r="H15" s="82">
        <v>3</v>
      </c>
      <c r="I15" s="82" t="s">
        <v>94</v>
      </c>
      <c r="J15" s="82" t="s">
        <v>94</v>
      </c>
      <c r="K15" s="82" t="s">
        <v>94</v>
      </c>
      <c r="L15" s="82" t="s">
        <v>94</v>
      </c>
      <c r="M15" s="82" t="s">
        <v>94</v>
      </c>
      <c r="N15" s="82" t="s">
        <v>94</v>
      </c>
      <c r="O15" s="84" t="s">
        <v>94</v>
      </c>
      <c r="P15" s="84" t="s">
        <v>94</v>
      </c>
      <c r="Q15" s="84" t="s">
        <v>94</v>
      </c>
      <c r="R15" s="84" t="s">
        <v>94</v>
      </c>
      <c r="S15" s="84" t="s">
        <v>94</v>
      </c>
      <c r="T15" s="296" t="s">
        <v>239</v>
      </c>
      <c r="U15" s="84" t="s">
        <v>94</v>
      </c>
      <c r="V15" s="297" t="s">
        <v>94</v>
      </c>
      <c r="W15" s="297" t="s">
        <v>94</v>
      </c>
      <c r="X15" s="84" t="s">
        <v>94</v>
      </c>
      <c r="Y15" s="84" t="s">
        <v>94</v>
      </c>
      <c r="Z15" s="84" t="s">
        <v>94</v>
      </c>
      <c r="AA15" s="85" t="s">
        <v>94</v>
      </c>
      <c r="AB15" s="85" t="s">
        <v>94</v>
      </c>
      <c r="AC15" s="85" t="s">
        <v>94</v>
      </c>
      <c r="AD15" s="85" t="s">
        <v>95</v>
      </c>
      <c r="AE15" s="85" t="s">
        <v>94</v>
      </c>
    </row>
    <row r="16" spans="1:33" s="293" customFormat="1" ht="15" customHeight="1" x14ac:dyDescent="0.25">
      <c r="A16" s="275" t="s">
        <v>240</v>
      </c>
      <c r="B16" s="276"/>
      <c r="C16" s="276"/>
      <c r="D16" s="277"/>
      <c r="E16" s="276"/>
      <c r="F16" s="277"/>
      <c r="G16" s="278"/>
      <c r="H16" s="276"/>
      <c r="I16" s="276"/>
      <c r="J16" s="279"/>
      <c r="K16" s="276"/>
      <c r="L16" s="276"/>
      <c r="M16" s="276"/>
      <c r="N16" s="276"/>
      <c r="O16" s="276"/>
      <c r="P16" s="276"/>
      <c r="Q16" s="276"/>
      <c r="R16" s="286" t="s">
        <v>230</v>
      </c>
      <c r="S16" s="276"/>
      <c r="T16" s="281"/>
      <c r="U16" s="276"/>
      <c r="V16" s="276"/>
      <c r="W16" s="276"/>
      <c r="X16" s="276"/>
      <c r="Y16" s="276"/>
      <c r="Z16" s="276"/>
      <c r="AA16" s="284"/>
      <c r="AB16" s="282"/>
      <c r="AC16" s="283"/>
      <c r="AD16" s="282"/>
      <c r="AE16" s="333"/>
      <c r="AF16" s="274"/>
      <c r="AG16" s="274"/>
    </row>
    <row r="17" spans="1:39" s="293" customFormat="1" x14ac:dyDescent="0.25">
      <c r="A17" s="302" t="s">
        <v>97</v>
      </c>
      <c r="B17" s="424"/>
      <c r="C17" s="285" t="s">
        <v>98</v>
      </c>
      <c r="D17" s="89" t="s">
        <v>98</v>
      </c>
      <c r="E17" s="285" t="s">
        <v>98</v>
      </c>
      <c r="F17" s="89" t="s">
        <v>98</v>
      </c>
      <c r="G17" s="288" t="s">
        <v>98</v>
      </c>
      <c r="H17" s="86" t="s">
        <v>241</v>
      </c>
      <c r="I17" s="86" t="s">
        <v>98</v>
      </c>
      <c r="J17" s="82" t="s">
        <v>98</v>
      </c>
      <c r="K17" s="82" t="s">
        <v>98</v>
      </c>
      <c r="L17" s="86" t="s">
        <v>98</v>
      </c>
      <c r="M17" s="86" t="s">
        <v>98</v>
      </c>
      <c r="N17" s="86" t="s">
        <v>98</v>
      </c>
      <c r="O17" s="83" t="s">
        <v>242</v>
      </c>
      <c r="P17" s="83" t="s">
        <v>98</v>
      </c>
      <c r="Q17" s="83" t="s">
        <v>98</v>
      </c>
      <c r="R17" s="295" t="s">
        <v>98</v>
      </c>
      <c r="S17" s="295" t="s">
        <v>98</v>
      </c>
      <c r="T17" s="289" t="s">
        <v>98</v>
      </c>
      <c r="U17" s="83" t="s">
        <v>98</v>
      </c>
      <c r="V17" s="83" t="s">
        <v>98</v>
      </c>
      <c r="W17" s="83" t="s">
        <v>98</v>
      </c>
      <c r="X17" s="83" t="s">
        <v>98</v>
      </c>
      <c r="Y17" s="83" t="s">
        <v>98</v>
      </c>
      <c r="Z17" s="83" t="s">
        <v>98</v>
      </c>
      <c r="AA17" s="291" t="s">
        <v>243</v>
      </c>
      <c r="AB17" s="298" t="s">
        <v>98</v>
      </c>
      <c r="AC17" s="292" t="s">
        <v>244</v>
      </c>
      <c r="AD17" s="291" t="s">
        <v>98</v>
      </c>
      <c r="AE17" s="291" t="s">
        <v>98</v>
      </c>
      <c r="AF17" s="274"/>
      <c r="AG17" s="274"/>
    </row>
    <row r="18" spans="1:39" s="167" customFormat="1" ht="15" customHeight="1" x14ac:dyDescent="0.25">
      <c r="A18" s="181" t="s">
        <v>105</v>
      </c>
      <c r="B18" s="408"/>
      <c r="C18" s="338">
        <v>2</v>
      </c>
      <c r="D18" s="339">
        <v>2</v>
      </c>
      <c r="E18" s="338">
        <v>1</v>
      </c>
      <c r="F18" s="339">
        <v>1</v>
      </c>
      <c r="G18" s="340">
        <v>2</v>
      </c>
      <c r="H18" s="104">
        <v>2</v>
      </c>
      <c r="I18" s="104">
        <v>2</v>
      </c>
      <c r="J18" s="25">
        <v>1</v>
      </c>
      <c r="K18" s="341">
        <v>2</v>
      </c>
      <c r="L18" s="104" t="s">
        <v>245</v>
      </c>
      <c r="M18" s="104" t="s">
        <v>115</v>
      </c>
      <c r="N18" s="104" t="s">
        <v>115</v>
      </c>
      <c r="O18" s="100">
        <v>2</v>
      </c>
      <c r="P18" s="100">
        <v>2</v>
      </c>
      <c r="Q18" s="100">
        <v>2</v>
      </c>
      <c r="R18" s="183">
        <v>2</v>
      </c>
      <c r="S18" s="6">
        <v>2</v>
      </c>
      <c r="T18" s="182">
        <v>2</v>
      </c>
      <c r="U18" s="100">
        <v>2</v>
      </c>
      <c r="V18" s="100">
        <v>2</v>
      </c>
      <c r="W18" s="100">
        <v>2</v>
      </c>
      <c r="X18" s="168" t="s">
        <v>245</v>
      </c>
      <c r="Y18" s="100">
        <v>2</v>
      </c>
      <c r="Z18" s="100">
        <v>2</v>
      </c>
      <c r="AA18" s="94" t="s">
        <v>246</v>
      </c>
      <c r="AB18" s="337" t="s">
        <v>247</v>
      </c>
      <c r="AC18" s="342">
        <v>2</v>
      </c>
      <c r="AD18" s="343" t="s">
        <v>248</v>
      </c>
      <c r="AE18" s="94">
        <v>3</v>
      </c>
      <c r="AF18" s="166"/>
      <c r="AG18" s="166"/>
    </row>
    <row r="19" spans="1:39" s="293" customFormat="1" ht="26.4" x14ac:dyDescent="0.25">
      <c r="A19" s="304" t="s">
        <v>118</v>
      </c>
      <c r="B19" s="420" t="s">
        <v>119</v>
      </c>
      <c r="C19" s="89">
        <v>19</v>
      </c>
      <c r="D19" s="305">
        <v>13.2</v>
      </c>
      <c r="E19" s="89">
        <v>15</v>
      </c>
      <c r="F19" s="305">
        <v>18</v>
      </c>
      <c r="G19" s="103">
        <v>30</v>
      </c>
      <c r="H19" s="82">
        <v>20</v>
      </c>
      <c r="I19" s="82">
        <v>30</v>
      </c>
      <c r="J19" s="104" t="s">
        <v>249</v>
      </c>
      <c r="K19" s="99" t="s">
        <v>120</v>
      </c>
      <c r="L19" s="82" t="s">
        <v>120</v>
      </c>
      <c r="M19" s="82">
        <v>20</v>
      </c>
      <c r="N19" s="82">
        <v>20</v>
      </c>
      <c r="O19" s="84">
        <v>20</v>
      </c>
      <c r="P19" s="84">
        <v>40</v>
      </c>
      <c r="Q19" s="84">
        <v>20</v>
      </c>
      <c r="R19" s="295">
        <v>40</v>
      </c>
      <c r="S19" s="269" t="s">
        <v>250</v>
      </c>
      <c r="T19" s="296">
        <v>30</v>
      </c>
      <c r="U19" s="84">
        <v>40</v>
      </c>
      <c r="V19" s="269" t="s">
        <v>251</v>
      </c>
      <c r="W19" s="269" t="s">
        <v>251</v>
      </c>
      <c r="X19" s="84" t="s">
        <v>252</v>
      </c>
      <c r="Y19" s="84">
        <v>25</v>
      </c>
      <c r="Z19" s="84">
        <v>20</v>
      </c>
      <c r="AA19" s="85">
        <v>40</v>
      </c>
      <c r="AB19" s="306" t="s">
        <v>253</v>
      </c>
      <c r="AC19" s="299">
        <v>40</v>
      </c>
      <c r="AD19" s="291" t="s">
        <v>254</v>
      </c>
      <c r="AE19" s="85">
        <v>20</v>
      </c>
      <c r="AF19" s="274"/>
      <c r="AG19" s="274"/>
    </row>
    <row r="20" spans="1:39" s="293" customFormat="1" x14ac:dyDescent="0.25">
      <c r="A20" s="304" t="s">
        <v>125</v>
      </c>
      <c r="B20" s="420"/>
      <c r="C20" s="305" t="s">
        <v>255</v>
      </c>
      <c r="D20" s="305" t="s">
        <v>255</v>
      </c>
      <c r="E20" s="305" t="s">
        <v>255</v>
      </c>
      <c r="F20" s="305" t="s">
        <v>255</v>
      </c>
      <c r="G20" s="307" t="s">
        <v>255</v>
      </c>
      <c r="H20" s="99" t="s">
        <v>255</v>
      </c>
      <c r="I20" s="99" t="s">
        <v>255</v>
      </c>
      <c r="J20" s="99" t="s">
        <v>255</v>
      </c>
      <c r="K20" s="99" t="s">
        <v>256</v>
      </c>
      <c r="L20" s="99" t="s">
        <v>255</v>
      </c>
      <c r="M20" s="99" t="s">
        <v>255</v>
      </c>
      <c r="N20" s="99" t="s">
        <v>257</v>
      </c>
      <c r="O20" s="269" t="s">
        <v>255</v>
      </c>
      <c r="P20" s="269" t="s">
        <v>258</v>
      </c>
      <c r="Q20" s="269" t="s">
        <v>255</v>
      </c>
      <c r="R20" s="295" t="s">
        <v>255</v>
      </c>
      <c r="S20" s="269" t="s">
        <v>130</v>
      </c>
      <c r="T20" s="271" t="s">
        <v>255</v>
      </c>
      <c r="U20" s="269" t="s">
        <v>130</v>
      </c>
      <c r="V20" s="269" t="s">
        <v>255</v>
      </c>
      <c r="W20" s="269" t="s">
        <v>255</v>
      </c>
      <c r="X20" s="269" t="s">
        <v>255</v>
      </c>
      <c r="Y20" s="269" t="s">
        <v>255</v>
      </c>
      <c r="Z20" s="269" t="s">
        <v>255</v>
      </c>
      <c r="AA20" s="273" t="s">
        <v>255</v>
      </c>
      <c r="AB20" s="273" t="s">
        <v>130</v>
      </c>
      <c r="AC20" s="273" t="s">
        <v>255</v>
      </c>
      <c r="AD20" s="273" t="s">
        <v>255</v>
      </c>
      <c r="AE20" s="273" t="s">
        <v>255</v>
      </c>
      <c r="AF20" s="274"/>
      <c r="AG20" s="274"/>
    </row>
    <row r="21" spans="1:39" s="160" customFormat="1" ht="15" customHeight="1" x14ac:dyDescent="0.25">
      <c r="A21" s="171" t="s">
        <v>133</v>
      </c>
      <c r="B21" s="46"/>
      <c r="C21" s="345"/>
      <c r="D21" s="345"/>
      <c r="E21" s="345"/>
      <c r="F21" s="345"/>
      <c r="G21" s="346"/>
      <c r="H21" s="345"/>
      <c r="I21" s="345"/>
      <c r="J21" s="347"/>
      <c r="K21" s="345"/>
      <c r="L21" s="345"/>
      <c r="M21" s="345"/>
      <c r="N21" s="345"/>
      <c r="O21" s="345"/>
      <c r="P21" s="345"/>
      <c r="Q21" s="345"/>
      <c r="R21" s="172" t="s">
        <v>230</v>
      </c>
      <c r="S21" s="345"/>
      <c r="T21" s="348"/>
      <c r="U21" s="345"/>
      <c r="V21" s="345"/>
      <c r="W21" s="345"/>
      <c r="X21" s="345"/>
      <c r="Y21" s="345"/>
      <c r="Z21" s="345"/>
      <c r="AA21" s="347"/>
      <c r="AB21" s="349"/>
      <c r="AC21" s="350"/>
      <c r="AD21" s="349"/>
      <c r="AE21" s="351"/>
      <c r="AF21" s="75"/>
      <c r="AG21" s="75"/>
    </row>
    <row r="22" spans="1:39" s="162" customFormat="1" ht="15" customHeight="1" x14ac:dyDescent="0.25">
      <c r="A22" s="184" t="s">
        <v>134</v>
      </c>
      <c r="B22" s="411" t="s">
        <v>135</v>
      </c>
      <c r="C22" s="352">
        <v>950</v>
      </c>
      <c r="D22" s="335">
        <v>867</v>
      </c>
      <c r="E22" s="352">
        <v>750</v>
      </c>
      <c r="F22" s="335">
        <v>850</v>
      </c>
      <c r="G22" s="353">
        <v>1900</v>
      </c>
      <c r="H22" s="71"/>
      <c r="I22" s="328">
        <v>2500</v>
      </c>
      <c r="J22" s="26">
        <v>1700</v>
      </c>
      <c r="K22" s="328">
        <v>1650</v>
      </c>
      <c r="L22" s="328">
        <v>1170</v>
      </c>
      <c r="M22" s="328"/>
      <c r="N22" s="328"/>
      <c r="O22" s="44"/>
      <c r="P22" s="44">
        <v>2300</v>
      </c>
      <c r="Q22" s="44">
        <v>2815</v>
      </c>
      <c r="R22" s="395">
        <v>2200</v>
      </c>
      <c r="S22" s="354">
        <v>2000</v>
      </c>
      <c r="T22" s="355">
        <v>1600</v>
      </c>
      <c r="U22" s="44">
        <v>3627</v>
      </c>
      <c r="V22" s="44">
        <v>2400</v>
      </c>
      <c r="W22" s="354">
        <v>2400</v>
      </c>
      <c r="X22" s="44">
        <v>2400</v>
      </c>
      <c r="Y22" s="44"/>
      <c r="Z22" s="44"/>
      <c r="AA22" s="45"/>
      <c r="AB22" s="45">
        <v>3900</v>
      </c>
      <c r="AC22" s="356">
        <v>3300</v>
      </c>
      <c r="AD22" s="45">
        <v>4160</v>
      </c>
      <c r="AE22" s="45"/>
      <c r="AF22" s="161"/>
      <c r="AG22" s="161"/>
      <c r="AH22" s="161"/>
      <c r="AI22" s="161"/>
      <c r="AJ22" s="161"/>
      <c r="AK22" s="161"/>
      <c r="AL22" s="161"/>
      <c r="AM22" s="161"/>
    </row>
    <row r="23" spans="1:39" s="162" customFormat="1" ht="15" customHeight="1" x14ac:dyDescent="0.25">
      <c r="A23" s="186" t="s">
        <v>136</v>
      </c>
      <c r="B23" s="411" t="s">
        <v>135</v>
      </c>
      <c r="C23" s="352">
        <v>1250</v>
      </c>
      <c r="D23" s="335">
        <v>700</v>
      </c>
      <c r="E23" s="352">
        <v>750</v>
      </c>
      <c r="F23" s="335">
        <v>950</v>
      </c>
      <c r="G23" s="353">
        <v>2200</v>
      </c>
      <c r="H23" s="26"/>
      <c r="I23" s="328">
        <v>2500</v>
      </c>
      <c r="J23" s="26">
        <v>1800</v>
      </c>
      <c r="K23" s="328">
        <v>2850</v>
      </c>
      <c r="L23" s="96">
        <v>1850</v>
      </c>
      <c r="M23" s="328"/>
      <c r="N23" s="328"/>
      <c r="O23" s="44">
        <v>4300</v>
      </c>
      <c r="P23" s="44">
        <v>4900</v>
      </c>
      <c r="Q23" s="44">
        <v>2815</v>
      </c>
      <c r="R23" s="395">
        <v>4990</v>
      </c>
      <c r="S23" s="354">
        <v>5200</v>
      </c>
      <c r="T23" s="355"/>
      <c r="U23" s="44">
        <v>4705</v>
      </c>
      <c r="V23" s="44">
        <v>4000</v>
      </c>
      <c r="W23" s="354">
        <v>4000</v>
      </c>
      <c r="X23" s="44">
        <v>3400</v>
      </c>
      <c r="Y23" s="44"/>
      <c r="Z23" s="44"/>
      <c r="AA23" s="45">
        <v>7200</v>
      </c>
      <c r="AB23" s="45">
        <v>8135</v>
      </c>
      <c r="AC23" s="356">
        <v>6865</v>
      </c>
      <c r="AD23" s="13">
        <v>5300</v>
      </c>
      <c r="AE23" s="45"/>
      <c r="AF23" s="161"/>
      <c r="AG23" s="161"/>
      <c r="AH23" s="161"/>
      <c r="AI23" s="161"/>
      <c r="AJ23" s="161"/>
      <c r="AK23" s="161"/>
      <c r="AL23" s="161"/>
      <c r="AM23" s="161"/>
    </row>
    <row r="24" spans="1:39" s="245" customFormat="1" ht="26.4" x14ac:dyDescent="0.25">
      <c r="A24" s="416" t="s">
        <v>259</v>
      </c>
      <c r="B24" s="418" t="s">
        <v>138</v>
      </c>
      <c r="C24" s="358"/>
      <c r="D24" s="359">
        <v>2.65</v>
      </c>
      <c r="E24" s="358">
        <v>2.8</v>
      </c>
      <c r="F24" s="359" t="s">
        <v>260</v>
      </c>
      <c r="G24" s="204"/>
      <c r="H24" s="238">
        <v>4.4000000000000004</v>
      </c>
      <c r="I24" s="56">
        <v>4.28</v>
      </c>
      <c r="J24" s="27" t="s">
        <v>261</v>
      </c>
      <c r="K24" s="56" t="s">
        <v>262</v>
      </c>
      <c r="L24" s="56">
        <v>3</v>
      </c>
      <c r="M24" s="56">
        <v>3.9</v>
      </c>
      <c r="N24" s="56">
        <v>3.9</v>
      </c>
      <c r="O24" s="57">
        <v>4.84</v>
      </c>
      <c r="P24" s="57">
        <v>4.8</v>
      </c>
      <c r="Q24" s="57">
        <v>4.3499999999999996</v>
      </c>
      <c r="R24" s="360">
        <v>4.5</v>
      </c>
      <c r="S24" s="361" t="s">
        <v>263</v>
      </c>
      <c r="T24" s="136"/>
      <c r="U24" s="57">
        <v>4.72</v>
      </c>
      <c r="V24" s="68" t="s">
        <v>264</v>
      </c>
      <c r="W24" s="68" t="s">
        <v>264</v>
      </c>
      <c r="X24" s="57">
        <v>3.64</v>
      </c>
      <c r="Y24" s="57">
        <v>4.46</v>
      </c>
      <c r="Z24" s="57"/>
      <c r="AA24" s="58" t="s">
        <v>265</v>
      </c>
      <c r="AB24" s="58" t="s">
        <v>266</v>
      </c>
      <c r="AC24" s="139"/>
      <c r="AD24" s="58">
        <v>4</v>
      </c>
      <c r="AE24" s="58"/>
      <c r="AF24" s="244"/>
      <c r="AG24" s="244"/>
      <c r="AH24" s="244"/>
      <c r="AI24" s="244"/>
      <c r="AJ24" s="244"/>
      <c r="AK24" s="244"/>
      <c r="AL24" s="244"/>
      <c r="AM24" s="244"/>
    </row>
    <row r="25" spans="1:39" s="163" customFormat="1" ht="15" customHeight="1" x14ac:dyDescent="0.25">
      <c r="A25" s="188" t="s">
        <v>267</v>
      </c>
      <c r="B25" s="410" t="s">
        <v>138</v>
      </c>
      <c r="C25" s="358">
        <v>2.79</v>
      </c>
      <c r="D25" s="359">
        <v>2.17</v>
      </c>
      <c r="E25" s="358">
        <v>2.8</v>
      </c>
      <c r="F25" s="359"/>
      <c r="G25" s="204">
        <v>3.5</v>
      </c>
      <c r="H25" s="27"/>
      <c r="I25" s="56">
        <v>4.28</v>
      </c>
      <c r="J25" s="27"/>
      <c r="K25" s="56" t="s">
        <v>262</v>
      </c>
      <c r="L25" s="56">
        <v>3.85</v>
      </c>
      <c r="M25" s="56">
        <v>3.9</v>
      </c>
      <c r="N25" s="56">
        <v>3.9</v>
      </c>
      <c r="O25" s="57">
        <v>4.84</v>
      </c>
      <c r="P25" s="57">
        <v>4.8</v>
      </c>
      <c r="Q25" s="57">
        <v>4.3499999999999996</v>
      </c>
      <c r="R25" s="360">
        <v>4.5</v>
      </c>
      <c r="S25" s="361" t="s">
        <v>263</v>
      </c>
      <c r="T25" s="136">
        <v>5.03</v>
      </c>
      <c r="U25" s="57">
        <v>4.72</v>
      </c>
      <c r="V25" s="57" t="s">
        <v>268</v>
      </c>
      <c r="W25" s="57" t="s">
        <v>268</v>
      </c>
      <c r="X25" s="57">
        <v>4.95</v>
      </c>
      <c r="Y25" s="57">
        <v>4.46</v>
      </c>
      <c r="Z25" s="57" t="s">
        <v>269</v>
      </c>
      <c r="AA25" s="58" t="s">
        <v>265</v>
      </c>
      <c r="AB25" s="58" t="s">
        <v>266</v>
      </c>
      <c r="AC25" s="139">
        <v>5.2</v>
      </c>
      <c r="AD25" s="58">
        <v>5.4</v>
      </c>
      <c r="AE25" s="58" t="s">
        <v>270</v>
      </c>
      <c r="AF25" s="153"/>
      <c r="AG25" s="153"/>
      <c r="AH25" s="153"/>
      <c r="AI25" s="153"/>
      <c r="AJ25" s="153"/>
      <c r="AK25" s="153"/>
      <c r="AL25" s="153"/>
      <c r="AM25" s="153"/>
    </row>
    <row r="26" spans="1:39" s="160" customFormat="1" ht="24.6" customHeight="1" x14ac:dyDescent="0.25">
      <c r="A26" s="193" t="s">
        <v>271</v>
      </c>
      <c r="B26" s="411" t="s">
        <v>59</v>
      </c>
      <c r="C26" s="352"/>
      <c r="D26" s="335"/>
      <c r="E26" s="352">
        <v>460</v>
      </c>
      <c r="F26" s="335"/>
      <c r="G26" s="353"/>
      <c r="H26" s="26"/>
      <c r="I26" s="328">
        <v>1500</v>
      </c>
      <c r="J26" s="26"/>
      <c r="K26" s="353" t="s">
        <v>272</v>
      </c>
      <c r="L26" s="328">
        <v>710</v>
      </c>
      <c r="M26" s="328"/>
      <c r="N26" s="328"/>
      <c r="O26" s="44"/>
      <c r="P26" s="44">
        <v>2300</v>
      </c>
      <c r="Q26" s="44">
        <v>2185</v>
      </c>
      <c r="R26" s="357">
        <v>2200</v>
      </c>
      <c r="S26" s="354" t="s">
        <v>273</v>
      </c>
      <c r="T26" s="355"/>
      <c r="U26" s="44">
        <v>2135</v>
      </c>
      <c r="V26" s="44">
        <v>1972</v>
      </c>
      <c r="W26" s="354">
        <v>2398</v>
      </c>
      <c r="X26" s="44">
        <v>1232</v>
      </c>
      <c r="Y26" s="44"/>
      <c r="Z26" s="44"/>
      <c r="AA26" s="45">
        <v>4100</v>
      </c>
      <c r="AB26" s="45" t="s">
        <v>274</v>
      </c>
      <c r="AC26" s="356"/>
      <c r="AD26" s="45">
        <v>2086</v>
      </c>
      <c r="AE26" s="45"/>
      <c r="AF26" s="75"/>
      <c r="AG26" s="75"/>
      <c r="AH26" s="75"/>
      <c r="AI26" s="75"/>
      <c r="AJ26" s="75"/>
      <c r="AK26" s="75"/>
      <c r="AL26" s="75"/>
      <c r="AM26" s="75"/>
    </row>
    <row r="27" spans="1:39" s="364" customFormat="1" ht="15" customHeight="1" x14ac:dyDescent="0.25">
      <c r="A27" s="188" t="s">
        <v>275</v>
      </c>
      <c r="B27" s="410" t="s">
        <v>138</v>
      </c>
      <c r="C27" s="358"/>
      <c r="D27" s="359">
        <v>0.79</v>
      </c>
      <c r="E27" s="358">
        <v>2.12</v>
      </c>
      <c r="F27" s="359"/>
      <c r="G27" s="204"/>
      <c r="H27" s="362"/>
      <c r="I27" s="56">
        <v>3.41</v>
      </c>
      <c r="J27" s="27"/>
      <c r="K27" s="56">
        <v>3.5</v>
      </c>
      <c r="L27" s="56">
        <v>3.01</v>
      </c>
      <c r="M27" s="56">
        <v>3.27</v>
      </c>
      <c r="N27" s="56">
        <v>3.27</v>
      </c>
      <c r="O27" s="57">
        <v>4.08</v>
      </c>
      <c r="P27" s="57">
        <v>4.32</v>
      </c>
      <c r="Q27" s="57">
        <v>3.4</v>
      </c>
      <c r="R27" s="360" t="s">
        <v>276</v>
      </c>
      <c r="S27" s="57">
        <v>4.01</v>
      </c>
      <c r="T27" s="136">
        <v>4.84</v>
      </c>
      <c r="U27" s="57">
        <v>4.0999999999999996</v>
      </c>
      <c r="V27" s="57" t="s">
        <v>277</v>
      </c>
      <c r="W27" s="57" t="s">
        <v>277</v>
      </c>
      <c r="X27" s="57">
        <v>3.98</v>
      </c>
      <c r="Y27" s="57">
        <v>4.46</v>
      </c>
      <c r="Z27" s="57">
        <v>4.1429999999999998</v>
      </c>
      <c r="AA27" s="58" t="s">
        <v>278</v>
      </c>
      <c r="AB27" s="58">
        <v>4.47</v>
      </c>
      <c r="AC27" s="139">
        <v>5.2</v>
      </c>
      <c r="AD27" s="58">
        <v>4.57</v>
      </c>
      <c r="AE27" s="58">
        <v>4.58</v>
      </c>
      <c r="AF27" s="363"/>
      <c r="AG27" s="363"/>
      <c r="AH27" s="363"/>
      <c r="AI27" s="363"/>
      <c r="AJ27" s="363"/>
      <c r="AK27" s="363"/>
      <c r="AL27" s="363"/>
      <c r="AM27" s="363"/>
    </row>
    <row r="28" spans="1:39" s="163" customFormat="1" ht="15" customHeight="1" x14ac:dyDescent="0.25">
      <c r="A28" s="188" t="s">
        <v>279</v>
      </c>
      <c r="B28" s="410" t="s">
        <v>138</v>
      </c>
      <c r="C28" s="358"/>
      <c r="D28" s="359"/>
      <c r="E28" s="358">
        <v>1.97</v>
      </c>
      <c r="F28" s="359"/>
      <c r="G28" s="204"/>
      <c r="H28" s="27"/>
      <c r="I28" s="56">
        <v>3</v>
      </c>
      <c r="J28" s="27"/>
      <c r="K28" s="204">
        <v>2.67</v>
      </c>
      <c r="L28" s="56">
        <v>1.78</v>
      </c>
      <c r="M28" s="56">
        <v>1.87</v>
      </c>
      <c r="N28" s="56">
        <v>1.87</v>
      </c>
      <c r="O28" s="57"/>
      <c r="P28" s="57">
        <v>2.7</v>
      </c>
      <c r="Q28" s="57">
        <v>3.1</v>
      </c>
      <c r="R28" s="360" t="s">
        <v>280</v>
      </c>
      <c r="S28" s="205">
        <v>3.11</v>
      </c>
      <c r="T28" s="136">
        <v>1.2</v>
      </c>
      <c r="U28" s="57">
        <v>2.97</v>
      </c>
      <c r="V28" s="57">
        <v>3.42</v>
      </c>
      <c r="W28" s="57">
        <v>3.42</v>
      </c>
      <c r="X28" s="57">
        <v>2.36</v>
      </c>
      <c r="Y28" s="57">
        <v>2.35</v>
      </c>
      <c r="Z28" s="57">
        <v>1.099</v>
      </c>
      <c r="AA28" s="58" t="s">
        <v>281</v>
      </c>
      <c r="AB28" s="58">
        <v>3.71</v>
      </c>
      <c r="AC28" s="139">
        <v>1.2</v>
      </c>
      <c r="AD28" s="58">
        <v>2.86</v>
      </c>
      <c r="AE28" s="58">
        <v>1.1399999999999999</v>
      </c>
      <c r="AF28" s="153"/>
      <c r="AG28" s="153"/>
      <c r="AH28" s="153"/>
      <c r="AI28" s="153"/>
      <c r="AJ28" s="153"/>
      <c r="AK28" s="153"/>
      <c r="AL28" s="153"/>
      <c r="AM28" s="153"/>
    </row>
    <row r="29" spans="1:39" s="160" customFormat="1" ht="27.6" customHeight="1" x14ac:dyDescent="0.25">
      <c r="A29" s="193" t="s">
        <v>282</v>
      </c>
      <c r="B29" s="411" t="s">
        <v>59</v>
      </c>
      <c r="C29" s="352"/>
      <c r="D29" s="335"/>
      <c r="E29" s="352">
        <v>200</v>
      </c>
      <c r="F29" s="335"/>
      <c r="G29" s="353"/>
      <c r="H29" s="26"/>
      <c r="I29" s="328">
        <v>790</v>
      </c>
      <c r="J29" s="26"/>
      <c r="K29" s="353">
        <v>1000</v>
      </c>
      <c r="L29" s="328">
        <v>710</v>
      </c>
      <c r="M29" s="328">
        <v>730</v>
      </c>
      <c r="N29" s="328">
        <v>730</v>
      </c>
      <c r="O29" s="44"/>
      <c r="P29" s="44">
        <v>1300</v>
      </c>
      <c r="Q29" s="44">
        <v>1470</v>
      </c>
      <c r="R29" s="357">
        <v>1250</v>
      </c>
      <c r="S29" s="365">
        <v>1150</v>
      </c>
      <c r="T29" s="355"/>
      <c r="U29" s="44">
        <v>1410</v>
      </c>
      <c r="V29" s="44">
        <v>1464</v>
      </c>
      <c r="W29" s="354">
        <v>1760</v>
      </c>
      <c r="X29" s="44">
        <v>1232</v>
      </c>
      <c r="Y29" s="44">
        <v>1980</v>
      </c>
      <c r="Z29" s="44"/>
      <c r="AA29" s="45">
        <v>2250</v>
      </c>
      <c r="AB29" s="45">
        <v>2450</v>
      </c>
      <c r="AC29" s="356"/>
      <c r="AD29" s="45">
        <v>2086</v>
      </c>
      <c r="AE29" s="45"/>
      <c r="AF29" s="75"/>
      <c r="AG29" s="75"/>
      <c r="AH29" s="75"/>
      <c r="AI29" s="75"/>
      <c r="AJ29" s="75"/>
      <c r="AK29" s="75"/>
      <c r="AL29" s="75"/>
      <c r="AM29" s="75"/>
    </row>
    <row r="30" spans="1:39" s="163" customFormat="1" ht="26.4" x14ac:dyDescent="0.25">
      <c r="A30" s="189" t="s">
        <v>283</v>
      </c>
      <c r="B30" s="412" t="s">
        <v>138</v>
      </c>
      <c r="C30" s="358"/>
      <c r="D30" s="359"/>
      <c r="E30" s="358">
        <v>1.22</v>
      </c>
      <c r="F30" s="359"/>
      <c r="G30" s="204"/>
      <c r="H30" s="56"/>
      <c r="I30" s="56">
        <v>1.9</v>
      </c>
      <c r="J30" s="27"/>
      <c r="K30" s="204">
        <v>1.77</v>
      </c>
      <c r="L30" s="56">
        <v>1</v>
      </c>
      <c r="M30" s="56">
        <v>1.87</v>
      </c>
      <c r="N30" s="56">
        <v>1.87</v>
      </c>
      <c r="O30" s="57"/>
      <c r="P30" s="57">
        <v>2.1</v>
      </c>
      <c r="Q30" s="57">
        <v>2.11</v>
      </c>
      <c r="R30" s="360" t="s">
        <v>284</v>
      </c>
      <c r="S30" s="205">
        <v>1.99</v>
      </c>
      <c r="T30" s="136"/>
      <c r="U30" s="57">
        <v>2.5</v>
      </c>
      <c r="V30" s="57">
        <v>2.15</v>
      </c>
      <c r="W30" s="57">
        <v>2.15</v>
      </c>
      <c r="X30" s="57">
        <v>1.3</v>
      </c>
      <c r="Y30" s="57">
        <v>2.35</v>
      </c>
      <c r="Z30" s="57"/>
      <c r="AA30" s="58">
        <v>2</v>
      </c>
      <c r="AB30" s="58">
        <v>2.5299999999999998</v>
      </c>
      <c r="AC30" s="139"/>
      <c r="AD30" s="58">
        <v>1.2</v>
      </c>
      <c r="AE30" s="58"/>
      <c r="AF30" s="153"/>
      <c r="AG30" s="153"/>
      <c r="AH30" s="153"/>
      <c r="AI30" s="153"/>
      <c r="AJ30" s="153"/>
      <c r="AK30" s="153"/>
      <c r="AL30" s="153"/>
      <c r="AM30" s="153"/>
    </row>
    <row r="31" spans="1:39" s="160" customFormat="1" x14ac:dyDescent="0.25">
      <c r="A31" s="193" t="s">
        <v>285</v>
      </c>
      <c r="B31" s="411" t="s">
        <v>59</v>
      </c>
      <c r="C31" s="352"/>
      <c r="D31" s="335">
        <v>1392</v>
      </c>
      <c r="E31" s="352">
        <v>750</v>
      </c>
      <c r="F31" s="335">
        <v>840</v>
      </c>
      <c r="G31" s="353"/>
      <c r="H31" s="26"/>
      <c r="I31" s="328">
        <v>2500</v>
      </c>
      <c r="J31" s="26">
        <v>1350</v>
      </c>
      <c r="K31" s="328">
        <v>2500</v>
      </c>
      <c r="L31" s="96">
        <v>1920</v>
      </c>
      <c r="M31" s="328">
        <v>2280</v>
      </c>
      <c r="N31" s="328">
        <v>2280</v>
      </c>
      <c r="O31" s="44">
        <v>3627</v>
      </c>
      <c r="P31" s="44">
        <v>4300</v>
      </c>
      <c r="Q31" s="44">
        <v>2815</v>
      </c>
      <c r="R31" s="357">
        <v>3250</v>
      </c>
      <c r="S31" s="354">
        <v>3300</v>
      </c>
      <c r="T31" s="355">
        <v>3535</v>
      </c>
      <c r="U31" s="44">
        <v>2950</v>
      </c>
      <c r="V31" s="44">
        <v>3750</v>
      </c>
      <c r="W31" s="354">
        <v>4610</v>
      </c>
      <c r="X31" s="44">
        <v>4720</v>
      </c>
      <c r="Y31" s="44">
        <v>3010</v>
      </c>
      <c r="Z31" s="44">
        <v>2815</v>
      </c>
      <c r="AA31" s="45">
        <v>6670</v>
      </c>
      <c r="AB31" s="45">
        <v>5500</v>
      </c>
      <c r="AC31" s="356">
        <v>4978</v>
      </c>
      <c r="AD31" s="45">
        <v>9950</v>
      </c>
      <c r="AE31" s="45">
        <v>6594</v>
      </c>
      <c r="AF31" s="75"/>
      <c r="AG31" s="75"/>
      <c r="AH31" s="75"/>
      <c r="AI31" s="75"/>
    </row>
    <row r="32" spans="1:39" s="160" customFormat="1" x14ac:dyDescent="0.25">
      <c r="A32" s="366" t="s">
        <v>286</v>
      </c>
      <c r="B32" s="425" t="s">
        <v>59</v>
      </c>
      <c r="C32" s="352"/>
      <c r="D32" s="335">
        <v>1100</v>
      </c>
      <c r="E32" s="352">
        <v>475</v>
      </c>
      <c r="F32" s="367">
        <v>500</v>
      </c>
      <c r="G32" s="353"/>
      <c r="H32" s="26"/>
      <c r="I32" s="328">
        <v>1575</v>
      </c>
      <c r="J32" s="26">
        <v>880</v>
      </c>
      <c r="K32" s="328">
        <v>2500</v>
      </c>
      <c r="L32" s="96">
        <v>1200</v>
      </c>
      <c r="M32" s="328">
        <v>1680</v>
      </c>
      <c r="N32" s="328"/>
      <c r="O32" s="44">
        <v>3208</v>
      </c>
      <c r="P32" s="44">
        <v>3800</v>
      </c>
      <c r="Q32" s="44">
        <v>1775</v>
      </c>
      <c r="R32" s="357">
        <v>2750</v>
      </c>
      <c r="S32" s="354">
        <v>3300</v>
      </c>
      <c r="T32" s="355">
        <v>2000</v>
      </c>
      <c r="U32" s="44">
        <v>2950</v>
      </c>
      <c r="V32" s="44">
        <v>3070</v>
      </c>
      <c r="W32" s="354">
        <v>3865</v>
      </c>
      <c r="X32" s="44">
        <v>3900</v>
      </c>
      <c r="Y32" s="44">
        <v>2000</v>
      </c>
      <c r="Z32" s="44">
        <v>2411</v>
      </c>
      <c r="AA32" s="45">
        <v>5200</v>
      </c>
      <c r="AB32" s="45">
        <v>5500</v>
      </c>
      <c r="AC32" s="356">
        <v>4147</v>
      </c>
      <c r="AD32" s="45">
        <v>5450</v>
      </c>
      <c r="AE32" s="45">
        <v>5871</v>
      </c>
      <c r="AF32" s="75"/>
      <c r="AG32" s="75"/>
      <c r="AH32" s="75"/>
      <c r="AI32" s="75"/>
    </row>
    <row r="33" spans="1:44" s="293" customFormat="1" ht="15" customHeight="1" x14ac:dyDescent="0.25">
      <c r="A33" s="275" t="s">
        <v>155</v>
      </c>
      <c r="B33" s="276"/>
      <c r="C33" s="276"/>
      <c r="D33" s="277"/>
      <c r="E33" s="276"/>
      <c r="F33" s="277"/>
      <c r="G33" s="278"/>
      <c r="H33" s="276"/>
      <c r="I33" s="276"/>
      <c r="J33" s="279"/>
      <c r="K33" s="276"/>
      <c r="L33" s="276"/>
      <c r="M33" s="276"/>
      <c r="N33" s="276"/>
      <c r="O33" s="276"/>
      <c r="P33" s="276"/>
      <c r="Q33" s="276"/>
      <c r="R33" s="286" t="s">
        <v>230</v>
      </c>
      <c r="S33" s="276"/>
      <c r="T33" s="281"/>
      <c r="U33" s="276"/>
      <c r="V33" s="276"/>
      <c r="W33" s="276"/>
      <c r="X33" s="276"/>
      <c r="Y33" s="276"/>
      <c r="Z33" s="276"/>
      <c r="AA33" s="279"/>
      <c r="AB33" s="282"/>
      <c r="AC33" s="283"/>
      <c r="AD33" s="282"/>
      <c r="AE33" s="333"/>
      <c r="AF33" s="274"/>
      <c r="AG33" s="274"/>
    </row>
    <row r="34" spans="1:44" s="293" customFormat="1" x14ac:dyDescent="0.25">
      <c r="A34" s="311" t="s">
        <v>156</v>
      </c>
      <c r="B34" s="424"/>
      <c r="C34" s="89"/>
      <c r="D34" s="89" t="s">
        <v>158</v>
      </c>
      <c r="E34" s="89" t="s">
        <v>158</v>
      </c>
      <c r="F34" s="89" t="s">
        <v>157</v>
      </c>
      <c r="G34" s="86" t="s">
        <v>158</v>
      </c>
      <c r="H34" s="86" t="s">
        <v>158</v>
      </c>
      <c r="I34" s="86" t="s">
        <v>158</v>
      </c>
      <c r="J34" s="307" t="s">
        <v>157</v>
      </c>
      <c r="K34" s="86" t="s">
        <v>158</v>
      </c>
      <c r="L34" s="86" t="s">
        <v>158</v>
      </c>
      <c r="M34" s="86" t="s">
        <v>157</v>
      </c>
      <c r="N34" s="86" t="s">
        <v>157</v>
      </c>
      <c r="O34" s="312" t="s">
        <v>158</v>
      </c>
      <c r="P34" s="312" t="s">
        <v>158</v>
      </c>
      <c r="Q34" s="312" t="s">
        <v>158</v>
      </c>
      <c r="R34" s="312" t="s">
        <v>158</v>
      </c>
      <c r="S34" s="312" t="s">
        <v>158</v>
      </c>
      <c r="T34" s="312" t="s">
        <v>158</v>
      </c>
      <c r="U34" s="312" t="s">
        <v>158</v>
      </c>
      <c r="V34" s="312" t="s">
        <v>158</v>
      </c>
      <c r="W34" s="313" t="s">
        <v>287</v>
      </c>
      <c r="X34" s="308" t="s">
        <v>288</v>
      </c>
      <c r="Y34" s="312" t="s">
        <v>157</v>
      </c>
      <c r="Z34" s="312" t="s">
        <v>158</v>
      </c>
      <c r="AA34" s="331" t="s">
        <v>157</v>
      </c>
      <c r="AB34" s="315" t="s">
        <v>159</v>
      </c>
      <c r="AC34" s="332" t="s">
        <v>159</v>
      </c>
      <c r="AD34" s="301" t="s">
        <v>159</v>
      </c>
      <c r="AE34" s="314" t="s">
        <v>159</v>
      </c>
      <c r="AF34" s="274"/>
      <c r="AG34" s="274"/>
    </row>
    <row r="35" spans="1:44" s="293" customFormat="1" ht="15" customHeight="1" x14ac:dyDescent="0.25">
      <c r="A35" s="309" t="s">
        <v>161</v>
      </c>
      <c r="B35" s="420" t="s">
        <v>162</v>
      </c>
      <c r="C35" s="285">
        <v>36</v>
      </c>
      <c r="D35" s="89">
        <v>40</v>
      </c>
      <c r="E35" s="316">
        <v>28</v>
      </c>
      <c r="F35" s="89">
        <v>28</v>
      </c>
      <c r="G35" s="288">
        <v>80</v>
      </c>
      <c r="H35" s="82"/>
      <c r="I35" s="288">
        <v>70</v>
      </c>
      <c r="J35" s="86">
        <v>62</v>
      </c>
      <c r="K35" s="307" t="s">
        <v>289</v>
      </c>
      <c r="L35" s="103" t="s">
        <v>290</v>
      </c>
      <c r="M35" s="82">
        <v>51</v>
      </c>
      <c r="N35" s="82">
        <v>51</v>
      </c>
      <c r="O35" s="303">
        <v>66</v>
      </c>
      <c r="P35" s="303" t="s">
        <v>291</v>
      </c>
      <c r="Q35" s="303">
        <v>78</v>
      </c>
      <c r="R35" s="317">
        <v>89</v>
      </c>
      <c r="S35" s="318" t="s">
        <v>292</v>
      </c>
      <c r="T35" s="289">
        <v>70</v>
      </c>
      <c r="U35" s="303">
        <v>84</v>
      </c>
      <c r="V35" s="84">
        <v>80</v>
      </c>
      <c r="W35" s="84">
        <v>140</v>
      </c>
      <c r="X35" s="312" t="s">
        <v>293</v>
      </c>
      <c r="Y35" s="312">
        <v>75</v>
      </c>
      <c r="Z35" s="303">
        <v>73.599999999999994</v>
      </c>
      <c r="AA35" s="332">
        <v>160</v>
      </c>
      <c r="AB35" s="320" t="s">
        <v>294</v>
      </c>
      <c r="AC35" s="292">
        <v>158</v>
      </c>
      <c r="AD35" s="314">
        <v>145</v>
      </c>
      <c r="AE35" s="319">
        <v>120</v>
      </c>
      <c r="AF35" s="274"/>
      <c r="AG35" s="274"/>
    </row>
    <row r="36" spans="1:44" s="293" customFormat="1" ht="15" customHeight="1" x14ac:dyDescent="0.25">
      <c r="A36" s="309" t="s">
        <v>165</v>
      </c>
      <c r="B36" s="420" t="s">
        <v>166</v>
      </c>
      <c r="C36" s="285">
        <v>200</v>
      </c>
      <c r="D36" s="89">
        <v>210</v>
      </c>
      <c r="E36" s="316">
        <v>180</v>
      </c>
      <c r="F36" s="89">
        <v>180</v>
      </c>
      <c r="G36" s="288">
        <v>225</v>
      </c>
      <c r="H36" s="82"/>
      <c r="I36" s="288">
        <v>220</v>
      </c>
      <c r="J36" s="82">
        <v>180</v>
      </c>
      <c r="K36" s="288">
        <v>240</v>
      </c>
      <c r="L36" s="288">
        <v>200</v>
      </c>
      <c r="M36" s="82">
        <v>180</v>
      </c>
      <c r="N36" s="82">
        <v>180</v>
      </c>
      <c r="O36" s="303">
        <v>230</v>
      </c>
      <c r="P36" s="303">
        <v>230</v>
      </c>
      <c r="Q36" s="303">
        <v>250</v>
      </c>
      <c r="R36" s="321">
        <v>250</v>
      </c>
      <c r="S36" s="303">
        <v>240</v>
      </c>
      <c r="T36" s="289">
        <v>200</v>
      </c>
      <c r="U36" s="303">
        <v>240</v>
      </c>
      <c r="V36" s="84">
        <v>200</v>
      </c>
      <c r="W36" s="84">
        <v>200</v>
      </c>
      <c r="X36" s="303">
        <v>220</v>
      </c>
      <c r="Y36" s="303">
        <v>180</v>
      </c>
      <c r="Z36" s="303">
        <v>235</v>
      </c>
      <c r="AA36" s="319">
        <v>260</v>
      </c>
      <c r="AB36" s="319">
        <v>250</v>
      </c>
      <c r="AC36" s="292">
        <v>270</v>
      </c>
      <c r="AD36" s="319">
        <v>220</v>
      </c>
      <c r="AE36" s="319">
        <v>250</v>
      </c>
      <c r="AF36" s="274"/>
      <c r="AG36" s="274"/>
    </row>
    <row r="37" spans="1:44" s="293" customFormat="1" ht="15" customHeight="1" x14ac:dyDescent="0.25">
      <c r="A37" s="275" t="s">
        <v>168</v>
      </c>
      <c r="B37" s="276"/>
      <c r="C37" s="282"/>
      <c r="D37" s="277"/>
      <c r="E37" s="322"/>
      <c r="F37" s="277"/>
      <c r="G37" s="322"/>
      <c r="H37" s="323"/>
      <c r="I37" s="278"/>
      <c r="J37" s="279"/>
      <c r="K37" s="278"/>
      <c r="L37" s="278"/>
      <c r="M37" s="323"/>
      <c r="N37" s="323"/>
      <c r="O37" s="278"/>
      <c r="P37" s="278"/>
      <c r="Q37" s="278"/>
      <c r="R37" s="324" t="s">
        <v>230</v>
      </c>
      <c r="S37" s="278"/>
      <c r="T37" s="281"/>
      <c r="U37" s="278"/>
      <c r="V37" s="276"/>
      <c r="W37" s="276"/>
      <c r="X37" s="278"/>
      <c r="Y37" s="278"/>
      <c r="Z37" s="278"/>
      <c r="AA37" s="325"/>
      <c r="AB37" s="322"/>
      <c r="AC37" s="283"/>
      <c r="AD37" s="322"/>
      <c r="AE37" s="334"/>
      <c r="AF37" s="274"/>
      <c r="AG37" s="274"/>
    </row>
    <row r="38" spans="1:44" s="163" customFormat="1" ht="15" customHeight="1" x14ac:dyDescent="0.25">
      <c r="A38" s="195" t="s">
        <v>169</v>
      </c>
      <c r="B38" s="414" t="s">
        <v>138</v>
      </c>
      <c r="C38" s="368">
        <v>1.1299999999999999</v>
      </c>
      <c r="D38" s="359">
        <v>1.2</v>
      </c>
      <c r="E38" s="369">
        <v>0.92</v>
      </c>
      <c r="F38" s="359" t="s">
        <v>295</v>
      </c>
      <c r="G38" s="196">
        <v>1.49</v>
      </c>
      <c r="H38" s="52">
        <v>1.68</v>
      </c>
      <c r="I38" s="196">
        <v>1.34</v>
      </c>
      <c r="J38" s="27" t="s">
        <v>296</v>
      </c>
      <c r="K38" s="196">
        <v>1.59</v>
      </c>
      <c r="L38" s="196">
        <v>1.42</v>
      </c>
      <c r="M38" s="196">
        <v>1.38</v>
      </c>
      <c r="N38" s="196">
        <v>1.69</v>
      </c>
      <c r="O38" s="197">
        <v>1.95</v>
      </c>
      <c r="P38" s="197">
        <v>2.04</v>
      </c>
      <c r="Q38" s="197">
        <v>1.46</v>
      </c>
      <c r="R38" s="370" t="s">
        <v>297</v>
      </c>
      <c r="S38" s="197">
        <v>1.78</v>
      </c>
      <c r="T38" s="123">
        <v>1.74</v>
      </c>
      <c r="U38" s="197">
        <v>2.06</v>
      </c>
      <c r="V38" s="53">
        <v>2</v>
      </c>
      <c r="W38" s="53">
        <v>2</v>
      </c>
      <c r="X38" s="197">
        <v>1.8</v>
      </c>
      <c r="Y38" s="197">
        <v>1.73</v>
      </c>
      <c r="Z38" s="197">
        <v>1.58</v>
      </c>
      <c r="AA38" s="198" t="s">
        <v>298</v>
      </c>
      <c r="AB38" s="198">
        <v>2.5</v>
      </c>
      <c r="AC38" s="138">
        <v>2.29</v>
      </c>
      <c r="AD38" s="198">
        <v>2.34</v>
      </c>
      <c r="AE38" s="198">
        <v>2.39</v>
      </c>
      <c r="AF38" s="153"/>
      <c r="AG38" s="153"/>
    </row>
    <row r="39" spans="1:44" s="163" customFormat="1" ht="15" customHeight="1" x14ac:dyDescent="0.25">
      <c r="A39" s="199" t="s">
        <v>299</v>
      </c>
      <c r="B39" s="410" t="s">
        <v>138</v>
      </c>
      <c r="C39" s="358">
        <v>1.98</v>
      </c>
      <c r="D39" s="359">
        <v>1.98</v>
      </c>
      <c r="E39" s="371">
        <v>2.06</v>
      </c>
      <c r="F39" s="359" t="s">
        <v>300</v>
      </c>
      <c r="G39" s="204">
        <v>2.2000000000000002</v>
      </c>
      <c r="H39" s="27">
        <v>2.27</v>
      </c>
      <c r="I39" s="204">
        <v>2.27</v>
      </c>
      <c r="J39" s="27" t="s">
        <v>301</v>
      </c>
      <c r="K39" s="204">
        <v>2.4700000000000002</v>
      </c>
      <c r="L39" s="372" t="s">
        <v>302</v>
      </c>
      <c r="M39" s="151">
        <v>2.27</v>
      </c>
      <c r="N39" s="151">
        <v>2.2599999999999998</v>
      </c>
      <c r="O39" s="205">
        <v>2.8</v>
      </c>
      <c r="P39" s="205">
        <v>2.79</v>
      </c>
      <c r="Q39" s="205">
        <v>2.52</v>
      </c>
      <c r="R39" s="373" t="s">
        <v>303</v>
      </c>
      <c r="S39" s="374">
        <v>2.6</v>
      </c>
      <c r="T39" s="136">
        <v>2.48</v>
      </c>
      <c r="U39" s="205">
        <v>2.91</v>
      </c>
      <c r="V39" s="57">
        <v>2.75</v>
      </c>
      <c r="W39" s="57">
        <v>2.75</v>
      </c>
      <c r="X39" s="205" t="s">
        <v>304</v>
      </c>
      <c r="Y39" s="205">
        <v>2.57</v>
      </c>
      <c r="Z39" s="205">
        <v>2.4500000000000002</v>
      </c>
      <c r="AA39" s="202" t="s">
        <v>305</v>
      </c>
      <c r="AB39" s="202">
        <v>3.11</v>
      </c>
      <c r="AC39" s="139">
        <v>2.7</v>
      </c>
      <c r="AD39" s="201" t="s">
        <v>306</v>
      </c>
      <c r="AE39" s="202">
        <v>3.11</v>
      </c>
      <c r="AF39" s="153"/>
      <c r="AG39" s="153"/>
    </row>
    <row r="40" spans="1:44" s="163" customFormat="1" ht="15" customHeight="1" x14ac:dyDescent="0.25">
      <c r="A40" s="199" t="s">
        <v>174</v>
      </c>
      <c r="B40" s="399" t="s">
        <v>138</v>
      </c>
      <c r="C40" s="359">
        <v>2.5499999999999998</v>
      </c>
      <c r="D40" s="359">
        <v>2.69</v>
      </c>
      <c r="E40" s="375">
        <v>2.2400000000000002</v>
      </c>
      <c r="F40" s="359">
        <v>3.54</v>
      </c>
      <c r="G40" s="151">
        <v>3.4</v>
      </c>
      <c r="H40" s="27">
        <v>3.5</v>
      </c>
      <c r="I40" s="151">
        <v>4.0599999999999996</v>
      </c>
      <c r="J40" s="27">
        <v>4.2699999999999996</v>
      </c>
      <c r="K40" s="204">
        <v>4.51</v>
      </c>
      <c r="L40" s="151">
        <v>4.07</v>
      </c>
      <c r="M40" s="151">
        <v>4</v>
      </c>
      <c r="N40" s="151">
        <v>4</v>
      </c>
      <c r="O40" s="200"/>
      <c r="P40" s="200">
        <v>5.15</v>
      </c>
      <c r="Q40" s="200">
        <v>4.45</v>
      </c>
      <c r="R40" s="376">
        <v>6</v>
      </c>
      <c r="S40" s="200">
        <v>4.91</v>
      </c>
      <c r="T40" s="378"/>
      <c r="U40" s="200">
        <v>5.69</v>
      </c>
      <c r="V40" s="5">
        <v>5.08</v>
      </c>
      <c r="W40" s="5">
        <v>5.17</v>
      </c>
      <c r="X40" s="200">
        <v>5.05</v>
      </c>
      <c r="Y40" s="200">
        <v>5.07</v>
      </c>
      <c r="Z40" s="200">
        <v>5.13</v>
      </c>
      <c r="AA40" s="201" t="s">
        <v>307</v>
      </c>
      <c r="AB40" s="201">
        <v>6.24</v>
      </c>
      <c r="AC40" s="380"/>
      <c r="AD40" s="201">
        <v>5.45</v>
      </c>
      <c r="AE40" s="201">
        <v>6.27</v>
      </c>
      <c r="AF40" s="153"/>
      <c r="AG40" s="153"/>
    </row>
    <row r="41" spans="1:44" s="163" customFormat="1" ht="15" customHeight="1" x14ac:dyDescent="0.25">
      <c r="A41" s="188" t="s">
        <v>175</v>
      </c>
      <c r="B41" s="399" t="s">
        <v>138</v>
      </c>
      <c r="C41" s="359">
        <v>2.0499999999999998</v>
      </c>
      <c r="D41" s="359">
        <v>2.12</v>
      </c>
      <c r="E41" s="375">
        <v>1.97</v>
      </c>
      <c r="F41" s="359">
        <v>2.4</v>
      </c>
      <c r="G41" s="151">
        <v>2.99</v>
      </c>
      <c r="H41" s="151"/>
      <c r="I41" s="151">
        <v>3.15</v>
      </c>
      <c r="J41" s="27">
        <v>2.95</v>
      </c>
      <c r="K41" s="151">
        <v>2.9</v>
      </c>
      <c r="L41" s="151">
        <v>2.62</v>
      </c>
      <c r="M41" s="151">
        <v>2.38</v>
      </c>
      <c r="N41" s="151">
        <v>2.42</v>
      </c>
      <c r="O41" s="200">
        <v>2.11</v>
      </c>
      <c r="P41" s="200">
        <v>4.2300000000000004</v>
      </c>
      <c r="Q41" s="200">
        <v>3.19</v>
      </c>
      <c r="R41" s="376" t="s">
        <v>230</v>
      </c>
      <c r="S41" s="200">
        <v>2.84</v>
      </c>
      <c r="T41" s="378">
        <v>4.03</v>
      </c>
      <c r="U41" s="200">
        <v>3.71</v>
      </c>
      <c r="V41" s="53">
        <v>4.28</v>
      </c>
      <c r="W41" s="53">
        <v>4.2699999999999996</v>
      </c>
      <c r="X41" s="200">
        <v>3.36</v>
      </c>
      <c r="Y41" s="200">
        <v>3.65</v>
      </c>
      <c r="Z41" s="200">
        <v>3.46</v>
      </c>
      <c r="AA41" s="201"/>
      <c r="AB41" s="201">
        <v>3.86</v>
      </c>
      <c r="AC41" s="380">
        <v>4.2</v>
      </c>
      <c r="AD41" s="201">
        <v>3.98</v>
      </c>
      <c r="AE41" s="201">
        <v>4.9000000000000004</v>
      </c>
      <c r="AF41" s="153"/>
      <c r="AG41" s="153"/>
    </row>
    <row r="42" spans="1:44" s="163" customFormat="1" ht="15" customHeight="1" x14ac:dyDescent="0.25">
      <c r="A42" s="203" t="s">
        <v>308</v>
      </c>
      <c r="B42" s="412" t="s">
        <v>138</v>
      </c>
      <c r="C42" s="358">
        <v>0.2</v>
      </c>
      <c r="D42" s="359">
        <v>0.2</v>
      </c>
      <c r="E42" s="371">
        <v>0.14000000000000001</v>
      </c>
      <c r="F42" s="359">
        <v>0.32</v>
      </c>
      <c r="G42" s="204">
        <v>0.37</v>
      </c>
      <c r="H42" s="204"/>
      <c r="I42" s="204">
        <v>0.23</v>
      </c>
      <c r="J42" s="27">
        <v>0.36</v>
      </c>
      <c r="K42" s="204">
        <v>0.28000000000000003</v>
      </c>
      <c r="L42" s="151">
        <v>0.4</v>
      </c>
      <c r="M42" s="204">
        <v>0.28000000000000003</v>
      </c>
      <c r="N42" s="204">
        <v>0.28000000000000003</v>
      </c>
      <c r="O42" s="205">
        <v>0.49</v>
      </c>
      <c r="P42" s="205">
        <v>0.31</v>
      </c>
      <c r="Q42" s="205">
        <v>0.32</v>
      </c>
      <c r="R42" s="376" t="s">
        <v>309</v>
      </c>
      <c r="S42" s="205">
        <v>0.33</v>
      </c>
      <c r="T42" s="377">
        <v>0.31</v>
      </c>
      <c r="U42" s="205">
        <v>0.44</v>
      </c>
      <c r="V42" s="57">
        <v>0.44</v>
      </c>
      <c r="W42" s="57" t="s">
        <v>310</v>
      </c>
      <c r="X42" s="200">
        <v>0.46</v>
      </c>
      <c r="Y42" s="205">
        <v>0.42</v>
      </c>
      <c r="Z42" s="205">
        <v>0.32</v>
      </c>
      <c r="AA42" s="202" t="s">
        <v>311</v>
      </c>
      <c r="AB42" s="202">
        <v>0.45</v>
      </c>
      <c r="AC42" s="379">
        <v>0.39</v>
      </c>
      <c r="AD42" s="201">
        <v>0.54</v>
      </c>
      <c r="AE42" s="202">
        <v>0.5</v>
      </c>
      <c r="AF42" s="153"/>
      <c r="AG42" s="153"/>
    </row>
    <row r="43" spans="1:44" s="160" customFormat="1" ht="39.6" customHeight="1" x14ac:dyDescent="0.25">
      <c r="A43" s="193" t="s">
        <v>312</v>
      </c>
      <c r="B43" s="411" t="s">
        <v>180</v>
      </c>
      <c r="C43" s="335" t="s">
        <v>181</v>
      </c>
      <c r="D43" s="335" t="s">
        <v>181</v>
      </c>
      <c r="E43" s="381">
        <v>27000</v>
      </c>
      <c r="F43" s="382">
        <v>29600</v>
      </c>
      <c r="G43" s="72" t="s">
        <v>181</v>
      </c>
      <c r="H43" s="72">
        <v>24790</v>
      </c>
      <c r="I43" s="72">
        <v>58590</v>
      </c>
      <c r="J43" s="383">
        <v>41900</v>
      </c>
      <c r="K43" s="208" t="s">
        <v>313</v>
      </c>
      <c r="L43" s="72" t="s">
        <v>181</v>
      </c>
      <c r="M43" s="72">
        <v>46500</v>
      </c>
      <c r="N43" s="72">
        <v>51900</v>
      </c>
      <c r="O43" s="73">
        <v>79709</v>
      </c>
      <c r="P43" s="384" t="s">
        <v>181</v>
      </c>
      <c r="Q43" s="73">
        <v>65415</v>
      </c>
      <c r="R43" s="385" t="s">
        <v>314</v>
      </c>
      <c r="S43" s="209" t="s">
        <v>315</v>
      </c>
      <c r="T43" s="217" t="s">
        <v>181</v>
      </c>
      <c r="U43" s="207">
        <v>95174</v>
      </c>
      <c r="V43" s="4">
        <v>72600</v>
      </c>
      <c r="W43" s="336">
        <v>94900</v>
      </c>
      <c r="X43" s="73" t="s">
        <v>181</v>
      </c>
      <c r="Y43" s="73">
        <v>60900</v>
      </c>
      <c r="Z43" s="73">
        <v>71200</v>
      </c>
      <c r="AA43" s="74">
        <v>154534</v>
      </c>
      <c r="AB43" s="187" t="s">
        <v>316</v>
      </c>
      <c r="AC43" s="169" t="s">
        <v>181</v>
      </c>
      <c r="AD43" s="386" t="s">
        <v>181</v>
      </c>
      <c r="AE43" s="74">
        <v>152500</v>
      </c>
      <c r="AF43" s="75"/>
      <c r="AG43" s="75"/>
    </row>
    <row r="44" spans="1:44" s="293" customFormat="1" x14ac:dyDescent="0.25">
      <c r="B44" s="274"/>
      <c r="C44" s="310"/>
      <c r="D44" s="310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</row>
    <row r="45" spans="1:44" x14ac:dyDescent="0.25">
      <c r="A45" s="396" t="s">
        <v>185</v>
      </c>
      <c r="C45" s="2"/>
      <c r="D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x14ac:dyDescent="0.25">
      <c r="A46" s="396" t="s">
        <v>317</v>
      </c>
      <c r="C46" s="2"/>
      <c r="D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x14ac:dyDescent="0.25">
      <c r="A47" s="433" t="s">
        <v>187</v>
      </c>
      <c r="B47" s="433"/>
      <c r="C47" s="433"/>
      <c r="D47" s="43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s="293" customFormat="1" x14ac:dyDescent="0.25">
      <c r="B48" s="274"/>
      <c r="C48" s="310"/>
      <c r="D48" s="310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</row>
  </sheetData>
  <mergeCells count="5">
    <mergeCell ref="C3:F3"/>
    <mergeCell ref="G3:N3"/>
    <mergeCell ref="O3:Z3"/>
    <mergeCell ref="AA3:AE3"/>
    <mergeCell ref="A47:D47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42" sqref="E42"/>
    </sheetView>
  </sheetViews>
  <sheetFormatPr baseColWidth="10" defaultColWidth="11.44140625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Teleskoplader</vt:lpstr>
      <vt:lpstr>Teleskopradlader</vt:lpstr>
      <vt:lpstr>Tabelle3</vt:lpstr>
    </vt:vector>
  </TitlesOfParts>
  <Manager/>
  <Company>LWK Niedersachsen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Vaupel</dc:creator>
  <cp:keywords/>
  <dc:description/>
  <cp:lastModifiedBy>Annelie</cp:lastModifiedBy>
  <cp:revision/>
  <cp:lastPrinted>2021-10-15T08:21:02Z</cp:lastPrinted>
  <dcterms:created xsi:type="dcterms:W3CDTF">2013-05-29T12:41:27Z</dcterms:created>
  <dcterms:modified xsi:type="dcterms:W3CDTF">2021-10-15T08:21:33Z</dcterms:modified>
  <cp:category/>
  <cp:contentStatus/>
</cp:coreProperties>
</file>