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lie\Desktop\"/>
    </mc:Choice>
  </mc:AlternateContent>
  <xr:revisionPtr revIDLastSave="0" documentId="8_{FA3A0DBE-1CEC-4B54-8372-F82D29BDCC89}" xr6:coauthVersionLast="47" xr6:coauthVersionMax="47" xr10:uidLastSave="{00000000-0000-0000-0000-000000000000}"/>
  <bookViews>
    <workbookView xWindow="-108" yWindow="-108" windowWidth="19416" windowHeight="10416" activeTab="1" xr2:uid="{00000000-000D-0000-FFFF-FFFF00000000}"/>
  </bookViews>
  <sheets>
    <sheet name="Hoflader" sheetId="2" r:id="rId1"/>
    <sheet name="Radlader" sheetId="7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7" l="1"/>
  <c r="E13" i="7"/>
  <c r="F13" i="7"/>
  <c r="I13" i="7"/>
  <c r="J13" i="7"/>
  <c r="K13" i="7"/>
  <c r="L13" i="7"/>
  <c r="M13" i="7"/>
  <c r="N13" i="7"/>
  <c r="O13" i="7"/>
  <c r="P13" i="7"/>
  <c r="Q13" i="7"/>
  <c r="R13" i="7"/>
  <c r="S13" i="7"/>
  <c r="T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C13" i="7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3" i="2"/>
  <c r="V2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Eike Snyders</author>
  </authors>
  <commentList>
    <comment ref="Y19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Eike Snyders:</t>
        </r>
        <r>
          <rPr>
            <sz val="9"/>
            <color indexed="81"/>
            <rFont val="Segoe UI"/>
            <family val="2"/>
          </rPr>
          <t xml:space="preserve">
Es ist immer schwierig von Gängen zu sprechen bei einem hydrostat, Man könnte auch sagen 2 vor und 2 rückwärtsgänge bzw. Fahrstufen (Arbeitsgang und Schnellgang)</t>
        </r>
      </text>
    </comment>
    <comment ref="Y2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Eike Snyders:</t>
        </r>
        <r>
          <rPr>
            <sz val="9"/>
            <color indexed="81"/>
            <rFont val="Segoe UI"/>
            <family val="2"/>
          </rPr>
          <t xml:space="preserve">
hydraulische Hubfähigkeit über gesamten Arbeitsbereich 2120 kg</t>
        </r>
      </text>
    </comment>
    <comment ref="Y40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Eike Snyders:</t>
        </r>
        <r>
          <rPr>
            <sz val="9"/>
            <color indexed="81"/>
            <rFont val="Segoe UI"/>
            <family val="2"/>
          </rPr>
          <t xml:space="preserve">
unterkante Gelenkwelle</t>
        </r>
      </text>
    </comment>
  </commentList>
</comments>
</file>

<file path=xl/sharedStrings.xml><?xml version="1.0" encoding="utf-8"?>
<sst xmlns="http://schemas.openxmlformats.org/spreadsheetml/2006/main" count="883" uniqueCount="327">
  <si>
    <t>Hersteller</t>
  </si>
  <si>
    <t>kg</t>
  </si>
  <si>
    <t>m</t>
  </si>
  <si>
    <t>km/h</t>
  </si>
  <si>
    <t>l/min</t>
  </si>
  <si>
    <t>bar</t>
  </si>
  <si>
    <t>€</t>
  </si>
  <si>
    <t>Hubkraft</t>
  </si>
  <si>
    <t>Zylinderzahl</t>
  </si>
  <si>
    <t>Klassen</t>
  </si>
  <si>
    <t>Motorhersteller</t>
  </si>
  <si>
    <t>Radlader für die Landwirtschaft - Marktübersicht der wichtigsten Klassen</t>
  </si>
  <si>
    <t>Abgasstufe</t>
  </si>
  <si>
    <t>Höchstgeschwindigkeit</t>
  </si>
  <si>
    <t>Druck Arbeitshydraulik</t>
  </si>
  <si>
    <t>Hubraum</t>
  </si>
  <si>
    <t>ccm</t>
  </si>
  <si>
    <t>Gewichte</t>
  </si>
  <si>
    <t>Motor</t>
  </si>
  <si>
    <t>Hubleistung</t>
  </si>
  <si>
    <t>Hydraulikanlage</t>
  </si>
  <si>
    <t>Abmessungen</t>
  </si>
  <si>
    <t>Hoflader für die Landwirtschaft - Marktübersicht der wichtigsten Klassen</t>
  </si>
  <si>
    <t>CLAAS</t>
  </si>
  <si>
    <t>TORION 535</t>
  </si>
  <si>
    <t>TORION 644 SINUS</t>
  </si>
  <si>
    <t>Kabine</t>
  </si>
  <si>
    <t>Yanmar</t>
  </si>
  <si>
    <t>V</t>
  </si>
  <si>
    <t>Hydrostat</t>
  </si>
  <si>
    <t>3,15 / 3,59</t>
  </si>
  <si>
    <t>2,65 / 3,15</t>
  </si>
  <si>
    <t>0,91 / 0,85</t>
  </si>
  <si>
    <t>4,90 / 5,29</t>
  </si>
  <si>
    <t>4,23 / 4,33</t>
  </si>
  <si>
    <t>TORION 956 
SINUS</t>
  </si>
  <si>
    <t>DPS</t>
  </si>
  <si>
    <t>3,5 / 3,79</t>
  </si>
  <si>
    <t>3,92 / 3,17</t>
  </si>
  <si>
    <t>0,78 / 0,86</t>
  </si>
  <si>
    <t>4,45 / 4,68</t>
  </si>
  <si>
    <t>TORION 1812</t>
  </si>
  <si>
    <t>Liebherr</t>
  </si>
  <si>
    <t xml:space="preserve">Hydrostat </t>
  </si>
  <si>
    <t>2,76 - 3,52</t>
  </si>
  <si>
    <t>0,96 - 1,23</t>
  </si>
  <si>
    <t>max. 13.800</t>
  </si>
  <si>
    <t>max. 12.000</t>
  </si>
  <si>
    <t>6,64 - 6,85</t>
  </si>
  <si>
    <t>Deutz</t>
  </si>
  <si>
    <t>Atlas Weyhausen</t>
  </si>
  <si>
    <t>AR 320</t>
  </si>
  <si>
    <t>IV</t>
  </si>
  <si>
    <t>2</t>
  </si>
  <si>
    <t>Knick</t>
  </si>
  <si>
    <t>AR 520</t>
  </si>
  <si>
    <t>AR 580</t>
  </si>
  <si>
    <t>AR 660</t>
  </si>
  <si>
    <t>Mecalac</t>
  </si>
  <si>
    <t>Kohler</t>
  </si>
  <si>
    <t>k.A.</t>
  </si>
  <si>
    <t>FPT</t>
  </si>
  <si>
    <t>KM 120H</t>
  </si>
  <si>
    <t>-</t>
  </si>
  <si>
    <t>Parallel</t>
  </si>
  <si>
    <t>Knikmops</t>
  </si>
  <si>
    <t>KM 250</t>
  </si>
  <si>
    <t>JCB</t>
  </si>
  <si>
    <t> </t>
  </si>
  <si>
    <t>Kubota</t>
  </si>
  <si>
    <t>Perkins</t>
  </si>
  <si>
    <t>2,61 / 2,82</t>
  </si>
  <si>
    <t>2,00 / 2,14</t>
  </si>
  <si>
    <t>0,50 / 0,57</t>
  </si>
  <si>
    <t>1,08 - 1,41</t>
  </si>
  <si>
    <t>2,21</t>
  </si>
  <si>
    <t>2,92</t>
  </si>
  <si>
    <t>3,1</t>
  </si>
  <si>
    <t>0,24</t>
  </si>
  <si>
    <t>3</t>
  </si>
  <si>
    <t xml:space="preserve">JCB </t>
  </si>
  <si>
    <t>3,19</t>
  </si>
  <si>
    <t>2,62</t>
  </si>
  <si>
    <t>5,23</t>
  </si>
  <si>
    <t>1,90</t>
  </si>
  <si>
    <t>2,64</t>
  </si>
  <si>
    <t>4,63</t>
  </si>
  <si>
    <t>4,43</t>
  </si>
  <si>
    <t>0,47</t>
  </si>
  <si>
    <t> 63702</t>
  </si>
  <si>
    <t>419S</t>
  </si>
  <si>
    <t>Cummins</t>
  </si>
  <si>
    <t>Powershift</t>
  </si>
  <si>
    <t>6 / 3</t>
  </si>
  <si>
    <t>3,49 - 3,70</t>
  </si>
  <si>
    <t>2,75 - 2,96</t>
  </si>
  <si>
    <t>2,67</t>
  </si>
  <si>
    <t>5,55</t>
  </si>
  <si>
    <t>5,90</t>
  </si>
  <si>
    <t>0,50</t>
  </si>
  <si>
    <t>435S</t>
  </si>
  <si>
    <t>3,61 - 4,06</t>
  </si>
  <si>
    <t>2,90 - 3,28</t>
  </si>
  <si>
    <t>1,07 - 1,23</t>
  </si>
  <si>
    <t>2,96</t>
  </si>
  <si>
    <t>3,44</t>
  </si>
  <si>
    <t>6,14</t>
  </si>
  <si>
    <t>5,48</t>
  </si>
  <si>
    <t>0,49</t>
  </si>
  <si>
    <t>Bobcat</t>
  </si>
  <si>
    <t>L85</t>
  </si>
  <si>
    <t>2 Sufen, 2 Gänge</t>
  </si>
  <si>
    <t>Striegel</t>
  </si>
  <si>
    <t>160 YA</t>
  </si>
  <si>
    <t>1 / 1</t>
  </si>
  <si>
    <t>305 YA</t>
  </si>
  <si>
    <t>505 YA</t>
  </si>
  <si>
    <t>Kramer</t>
  </si>
  <si>
    <t>KL14.5</t>
  </si>
  <si>
    <t>KL19.5</t>
  </si>
  <si>
    <t>KL36.5</t>
  </si>
  <si>
    <t>4.000-5.000</t>
  </si>
  <si>
    <t>KL70.8</t>
  </si>
  <si>
    <t>2 / 2</t>
  </si>
  <si>
    <t>Schäffer</t>
  </si>
  <si>
    <t>832 - 976</t>
  </si>
  <si>
    <t>2/1</t>
  </si>
  <si>
    <t>1110 - 1381</t>
  </si>
  <si>
    <t>1523 - 1845</t>
  </si>
  <si>
    <t>4670 Z</t>
  </si>
  <si>
    <t>6680 Z</t>
  </si>
  <si>
    <t>Paus</t>
  </si>
  <si>
    <t>Volvo</t>
  </si>
  <si>
    <t>L50H / L50HS</t>
  </si>
  <si>
    <t>20 / 40</t>
  </si>
  <si>
    <t>L90H</t>
  </si>
  <si>
    <t>Hydrodynamisch</t>
  </si>
  <si>
    <t>CASE</t>
  </si>
  <si>
    <t>321F XR</t>
  </si>
  <si>
    <t>721G XR</t>
  </si>
  <si>
    <t>Wandler</t>
  </si>
  <si>
    <t>Thaler</t>
  </si>
  <si>
    <t xml:space="preserve">Thaler </t>
  </si>
  <si>
    <t xml:space="preserve">3448S </t>
  </si>
  <si>
    <t>3448S-5A</t>
  </si>
  <si>
    <t>Delongis</t>
  </si>
  <si>
    <t>Husky</t>
  </si>
  <si>
    <t>Changchai</t>
  </si>
  <si>
    <t>Mammut</t>
  </si>
  <si>
    <t>Miunteman</t>
  </si>
  <si>
    <t>Raptor</t>
  </si>
  <si>
    <t>GIANT</t>
  </si>
  <si>
    <t>G1500</t>
  </si>
  <si>
    <t>Schutzdach</t>
  </si>
  <si>
    <t>G2500</t>
  </si>
  <si>
    <t>G2700</t>
  </si>
  <si>
    <t>G3500</t>
  </si>
  <si>
    <t>G5000</t>
  </si>
  <si>
    <t>2/2</t>
  </si>
  <si>
    <t>Manitou /Gehl</t>
  </si>
  <si>
    <t>MLA 3-35 H / 
AL 340</t>
  </si>
  <si>
    <t>k.A</t>
  </si>
  <si>
    <t>Gehl / Manitou</t>
  </si>
  <si>
    <t>AL 540 / 
MLA 5-50 H-Z</t>
  </si>
  <si>
    <t xml:space="preserve"> AL 650 / 
MLA 6-65 H-Z</t>
  </si>
  <si>
    <t>Weidemann</t>
  </si>
  <si>
    <t>20</t>
  </si>
  <si>
    <t xml:space="preserve"> Schutzdach</t>
  </si>
  <si>
    <t>2080 LP</t>
  </si>
  <si>
    <t xml:space="preserve">Oehler </t>
  </si>
  <si>
    <t>OL 2690 K</t>
  </si>
  <si>
    <t>0,97/1,05/1,31</t>
  </si>
  <si>
    <t>OL 3750 K</t>
  </si>
  <si>
    <t xml:space="preserve">Yanmar </t>
  </si>
  <si>
    <t>Komatsu</t>
  </si>
  <si>
    <t>WA80M-8</t>
  </si>
  <si>
    <t>kA</t>
  </si>
  <si>
    <t>WA270-8</t>
  </si>
  <si>
    <t>New Holland</t>
  </si>
  <si>
    <t>W60 C</t>
  </si>
  <si>
    <t>W170 D</t>
  </si>
  <si>
    <t>NEF</t>
  </si>
  <si>
    <t>LS mit Wandler</t>
  </si>
  <si>
    <t>5x3</t>
  </si>
  <si>
    <t>kg/daN</t>
  </si>
  <si>
    <t>Schutzdach/
Kabine</t>
  </si>
  <si>
    <t>kW</t>
  </si>
  <si>
    <t>PS</t>
  </si>
  <si>
    <t>III</t>
  </si>
  <si>
    <t>2 / 1</t>
  </si>
  <si>
    <t>20 (30 Option)</t>
  </si>
  <si>
    <t>16 (20 Option)</t>
  </si>
  <si>
    <t>2,88 / 3,11</t>
  </si>
  <si>
    <t>2,95 /  3,20</t>
  </si>
  <si>
    <t>2,80 / 3,06</t>
  </si>
  <si>
    <t>1,9 7 / 2,27</t>
  </si>
  <si>
    <t>2,09 / 2,35</t>
  </si>
  <si>
    <t>2,14 /  2,39</t>
  </si>
  <si>
    <t>30  / Option 56</t>
  </si>
  <si>
    <t>33 / Option 42</t>
  </si>
  <si>
    <t>38 / Option 42</t>
  </si>
  <si>
    <t>46 / Option 51 / 81</t>
  </si>
  <si>
    <t>0,95 / 1,25</t>
  </si>
  <si>
    <t>2,17 / 2,26</t>
  </si>
  <si>
    <t>1,18 / 1,52</t>
  </si>
  <si>
    <t>2,22 / 2,43</t>
  </si>
  <si>
    <t>1,05 / 1,31</t>
  </si>
  <si>
    <t>2,14 Kabine 
2,19 Schutzdach</t>
  </si>
  <si>
    <t>2,15 Kabine 
2,23 Schutzdach</t>
  </si>
  <si>
    <t xml:space="preserve">Allrad </t>
  </si>
  <si>
    <t>Betriebsgewicht bis 1,8 t</t>
  </si>
  <si>
    <t>Betriebsgewicht ab 1,8 t bis 2,4 t</t>
  </si>
  <si>
    <t xml:space="preserve">Betriebsgewicht ab 2,4 t bis 3,5 t </t>
  </si>
  <si>
    <t>IIIb</t>
  </si>
  <si>
    <t>IIIa</t>
  </si>
  <si>
    <t>Betriebsgewicht bis 4,0 t</t>
  </si>
  <si>
    <t>Betriebsgewicht ab 4,0 t bis 8,0 t</t>
  </si>
  <si>
    <t>Betriebsgewicht ab 8,0 t bis 12,0 t</t>
  </si>
  <si>
    <t>Betriebsgewicht ab 12,0 t</t>
  </si>
  <si>
    <t>Schwenkalder
 SL 9075</t>
  </si>
  <si>
    <t>3.400-3.520</t>
  </si>
  <si>
    <t>3.200-4.300</t>
  </si>
  <si>
    <t>136</t>
  </si>
  <si>
    <t>55</t>
  </si>
  <si>
    <t>54,4</t>
  </si>
  <si>
    <t>100</t>
  </si>
  <si>
    <t>85</t>
  </si>
  <si>
    <t>137</t>
  </si>
  <si>
    <t>2.190 / 2.091</t>
  </si>
  <si>
    <t xml:space="preserve">V </t>
  </si>
  <si>
    <t>Stufenlos - 
Leistungsverzweigt</t>
  </si>
  <si>
    <t>5</t>
  </si>
  <si>
    <t>4 / 4</t>
  </si>
  <si>
    <t>20, 30 Option</t>
  </si>
  <si>
    <t>20 / 33</t>
  </si>
  <si>
    <t>20, 25, 30 
möglich</t>
  </si>
  <si>
    <t>20, 35 Option</t>
  </si>
  <si>
    <t>20, 
30 / 40 Option</t>
  </si>
  <si>
    <t>5500 / 5900</t>
  </si>
  <si>
    <t>6.800 / 7.000</t>
  </si>
  <si>
    <t>13.400- 12.500</t>
  </si>
  <si>
    <t>3,50 - 4,36</t>
  </si>
  <si>
    <t>0,90 - 0,96</t>
  </si>
  <si>
    <t>2.120 - 2.428</t>
  </si>
  <si>
    <t>3.751 - 3.918</t>
  </si>
  <si>
    <t>8.089 - 7.573</t>
  </si>
  <si>
    <t>7.345 - 6.717</t>
  </si>
  <si>
    <t>11.906 - 9.909</t>
  </si>
  <si>
    <t>11.643 - 10.026</t>
  </si>
  <si>
    <t>Prallel</t>
  </si>
  <si>
    <t>56, 90 Option</t>
  </si>
  <si>
    <t>93 + 28 Option</t>
  </si>
  <si>
    <t>74, 88 Option</t>
  </si>
  <si>
    <t>2,58, 2,48 Option</t>
  </si>
  <si>
    <t>5,60 / 5,96</t>
  </si>
  <si>
    <t>7,30 - 7,85</t>
  </si>
  <si>
    <t>Schwenklader
AS900</t>
  </si>
  <si>
    <t>Schwenklader
AS1600</t>
  </si>
  <si>
    <t>Schwenklader
AS210</t>
  </si>
  <si>
    <t xml:space="preserve">Kinematik-Art </t>
  </si>
  <si>
    <t>Type</t>
  </si>
  <si>
    <t>Ausstattung</t>
  </si>
  <si>
    <t>Betriebsgewicht</t>
  </si>
  <si>
    <t>Motorleistung</t>
  </si>
  <si>
    <t xml:space="preserve">Motorleistung </t>
  </si>
  <si>
    <t>* kW/1000 kg Betriebsgewicht</t>
  </si>
  <si>
    <t>Leistungskennzahl *</t>
  </si>
  <si>
    <t>Getriebetyp</t>
  </si>
  <si>
    <t>Fahrstufen</t>
  </si>
  <si>
    <t xml:space="preserve">Lenkungsart </t>
  </si>
  <si>
    <t>Überladehöhe</t>
  </si>
  <si>
    <t xml:space="preserve">max. Ausschütthöhe </t>
  </si>
  <si>
    <t>Ausschüttweite</t>
  </si>
  <si>
    <t>Kipplast gerade</t>
  </si>
  <si>
    <t xml:space="preserve">Kipplast geknickt </t>
  </si>
  <si>
    <t>Z-Kin</t>
  </si>
  <si>
    <t>Hydraulik Pumpenart **</t>
  </si>
  <si>
    <t>ZR</t>
  </si>
  <si>
    <t>** (Zahnrad=ZR, Axialkolben=AxK, Load Sensing=LS</t>
  </si>
  <si>
    <t>AxK</t>
  </si>
  <si>
    <t xml:space="preserve">Bodenfreiheit </t>
  </si>
  <si>
    <t>Förderleistung Arbeitshydr.</t>
  </si>
  <si>
    <t>Gesamtlänge (o.Werkzeug)</t>
  </si>
  <si>
    <t>Bauhöhe mit Bereifung</t>
  </si>
  <si>
    <t>403 PLUS</t>
  </si>
  <si>
    <t>3,56 m. Schaufel</t>
  </si>
  <si>
    <t>4,17 m. Schaufel</t>
  </si>
  <si>
    <r>
      <t xml:space="preserve">Preis in Serienausstattung 
o. Arbeitsgerät (o. MwSt.)                            </t>
    </r>
    <r>
      <rPr>
        <sz val="8"/>
        <rFont val="Arial"/>
        <family val="2"/>
      </rPr>
      <t xml:space="preserve"> </t>
    </r>
  </si>
  <si>
    <t>Wenderadius Außen</t>
  </si>
  <si>
    <t>Fahrantrieb</t>
  </si>
  <si>
    <t>Lenkungsart **</t>
  </si>
  <si>
    <t>AL, VA, (Optional)</t>
  </si>
  <si>
    <t xml:space="preserve">AL, VA, HG (Option) </t>
  </si>
  <si>
    <t>AL, VA, HG</t>
  </si>
  <si>
    <t>Knick, AS</t>
  </si>
  <si>
    <t>AL, VA, HG, SG</t>
  </si>
  <si>
    <t>AL, VA</t>
  </si>
  <si>
    <t>Knick, AL</t>
  </si>
  <si>
    <t>** Knicklenkung=Knick, Allradlenkung=AL, Vorderachslenkung=VA, Achsschenkellenkung Hinterachse=AS, Hungeganglenkung=HG, Schongang=SG</t>
  </si>
  <si>
    <t>Kipplast geknickt</t>
  </si>
  <si>
    <t>PZ-Kin</t>
  </si>
  <si>
    <t xml:space="preserve">
Z-Kin</t>
  </si>
  <si>
    <t>ZZ-Kin</t>
  </si>
  <si>
    <t>Z - Kin</t>
  </si>
  <si>
    <t>HT-Kin</t>
  </si>
  <si>
    <t>Z-Kin, Agr-Kin</t>
  </si>
  <si>
    <t>Aufbrechkraft m. Schaufel</t>
  </si>
  <si>
    <t>Gesamtbreite m. Bereifung</t>
  </si>
  <si>
    <t>Hydraulik Pumpenart ***</t>
  </si>
  <si>
    <t>*** (Zahnrad=ZR, Axialkolben=AxK, Load Sensing=LS</t>
  </si>
  <si>
    <t>LS</t>
  </si>
  <si>
    <t>ZR, LS</t>
  </si>
  <si>
    <t>AxK, LS</t>
  </si>
  <si>
    <t>AxL</t>
  </si>
  <si>
    <t>Bauhöhe m. Bereifung</t>
  </si>
  <si>
    <t xml:space="preserve">Preis </t>
  </si>
  <si>
    <t>Preis</t>
  </si>
  <si>
    <r>
      <t xml:space="preserve">149.900
</t>
    </r>
    <r>
      <rPr>
        <sz val="8"/>
        <color theme="1"/>
        <rFont val="Arial"/>
        <family val="2"/>
      </rPr>
      <t>(100.500 empf. Endkunenpreis)</t>
    </r>
  </si>
  <si>
    <t>5,50 ****</t>
  </si>
  <si>
    <t>**** mit Schaufel</t>
  </si>
  <si>
    <t>5,44 ****</t>
  </si>
  <si>
    <t>7,50****</t>
  </si>
  <si>
    <t>7,66****</t>
  </si>
  <si>
    <t>70, 103 Option</t>
  </si>
  <si>
    <r>
      <t xml:space="preserve">76.130
</t>
    </r>
    <r>
      <rPr>
        <sz val="8"/>
        <color theme="1"/>
        <rFont val="Arial"/>
        <family val="2"/>
      </rPr>
      <t xml:space="preserve">(49.500 empf. Endkundenpreis) </t>
    </r>
  </si>
  <si>
    <r>
      <t xml:space="preserve">63.620
</t>
    </r>
    <r>
      <rPr>
        <sz val="8"/>
        <color theme="1"/>
        <rFont val="Arial"/>
        <family val="2"/>
      </rPr>
      <t>(41.500 empf. Endkundenpreis)</t>
    </r>
  </si>
  <si>
    <r>
      <t xml:space="preserve">53.240
</t>
    </r>
    <r>
      <rPr>
        <sz val="8"/>
        <rFont val="Arial"/>
        <family val="2"/>
      </rPr>
      <t>(34.600 empf. Endkundenpreis)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</si>
</sst>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7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FBD4B4"/>
        <bgColor rgb="FFFBD4B4"/>
      </patternFill>
    </fill>
    <fill>
      <patternFill patternType="solid">
        <fgColor rgb="FFDDD9C3"/>
        <bgColor rgb="FFDDD9C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4" fontId="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7" fillId="0" borderId="0" xfId="0" applyFont="1" applyAlignment="1"/>
    <xf numFmtId="0" fontId="5" fillId="0" borderId="1" xfId="0" applyFont="1" applyBorder="1" applyAlignment="1"/>
    <xf numFmtId="0" fontId="0" fillId="0" borderId="0" xfId="0" applyFont="1" applyAlignment="1"/>
    <xf numFmtId="0" fontId="0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3" fontId="1" fillId="7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wrapText="1"/>
    </xf>
    <xf numFmtId="0" fontId="1" fillId="2" borderId="3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5" fillId="6" borderId="5" xfId="0" applyFont="1" applyFill="1" applyBorder="1" applyAlignment="1"/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7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3" fontId="1" fillId="3" borderId="2" xfId="0" applyNumberFormat="1" applyFont="1" applyFill="1" applyBorder="1" applyAlignment="1">
      <alignment horizontal="center"/>
    </xf>
    <xf numFmtId="3" fontId="1" fillId="4" borderId="2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3" fontId="1" fillId="6" borderId="6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3" fontId="1" fillId="7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2" fontId="1" fillId="7" borderId="3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0" fontId="0" fillId="0" borderId="3" xfId="0" applyFont="1" applyBorder="1" applyAlignment="1">
      <alignment wrapText="1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wrapText="1"/>
    </xf>
    <xf numFmtId="0" fontId="0" fillId="5" borderId="3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wrapText="1"/>
    </xf>
    <xf numFmtId="3" fontId="1" fillId="7" borderId="3" xfId="0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/>
    </xf>
    <xf numFmtId="3" fontId="0" fillId="3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1" fillId="3" borderId="1" xfId="0" quotePrefix="1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3" fontId="1" fillId="3" borderId="3" xfId="0" applyNumberFormat="1" applyFont="1" applyFill="1" applyBorder="1" applyAlignment="1">
      <alignment horizontal="center" wrapText="1"/>
    </xf>
    <xf numFmtId="3" fontId="1" fillId="4" borderId="3" xfId="0" applyNumberFormat="1" applyFont="1" applyFill="1" applyBorder="1" applyAlignment="1">
      <alignment horizontal="center" wrapText="1"/>
    </xf>
    <xf numFmtId="1" fontId="1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8" borderId="3" xfId="0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2" fontId="1" fillId="7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center" vertical="center"/>
    </xf>
    <xf numFmtId="3" fontId="1" fillId="7" borderId="4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3" fontId="0" fillId="7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3" fontId="1" fillId="7" borderId="4" xfId="0" applyNumberFormat="1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49" fontId="1" fillId="7" borderId="1" xfId="0" applyNumberFormat="1" applyFont="1" applyFill="1" applyBorder="1" applyAlignment="1">
      <alignment horizontal="center"/>
    </xf>
    <xf numFmtId="0" fontId="0" fillId="11" borderId="11" xfId="0" applyFont="1" applyFill="1" applyBorder="1" applyAlignment="1">
      <alignment horizontal="center" wrapText="1"/>
    </xf>
    <xf numFmtId="0" fontId="0" fillId="11" borderId="12" xfId="0" applyFont="1" applyFill="1" applyBorder="1" applyAlignment="1">
      <alignment horizontal="center" wrapText="1"/>
    </xf>
    <xf numFmtId="0" fontId="0" fillId="12" borderId="13" xfId="0" applyFont="1" applyFill="1" applyBorder="1" applyAlignment="1">
      <alignment horizontal="center"/>
    </xf>
    <xf numFmtId="3" fontId="0" fillId="11" borderId="14" xfId="0" applyNumberFormat="1" applyFont="1" applyFill="1" applyBorder="1" applyAlignment="1">
      <alignment horizontal="center"/>
    </xf>
    <xf numFmtId="0" fontId="0" fillId="11" borderId="14" xfId="0" applyFont="1" applyFill="1" applyBorder="1" applyAlignment="1">
      <alignment horizontal="center"/>
    </xf>
    <xf numFmtId="0" fontId="0" fillId="11" borderId="12" xfId="0" applyFont="1" applyFill="1" applyBorder="1" applyAlignment="1">
      <alignment horizontal="center"/>
    </xf>
    <xf numFmtId="49" fontId="0" fillId="11" borderId="12" xfId="0" applyNumberFormat="1" applyFont="1" applyFill="1" applyBorder="1" applyAlignment="1">
      <alignment horizontal="center" wrapText="1"/>
    </xf>
    <xf numFmtId="3" fontId="0" fillId="11" borderId="12" xfId="0" applyNumberFormat="1" applyFont="1" applyFill="1" applyBorder="1" applyAlignment="1">
      <alignment horizontal="center"/>
    </xf>
    <xf numFmtId="2" fontId="0" fillId="11" borderId="12" xfId="0" applyNumberFormat="1" applyFont="1" applyFill="1" applyBorder="1" applyAlignment="1">
      <alignment horizontal="center"/>
    </xf>
    <xf numFmtId="0" fontId="0" fillId="13" borderId="12" xfId="0" applyFont="1" applyFill="1" applyBorder="1" applyAlignment="1">
      <alignment horizontal="center"/>
    </xf>
    <xf numFmtId="3" fontId="0" fillId="13" borderId="14" xfId="0" applyNumberFormat="1" applyFont="1" applyFill="1" applyBorder="1" applyAlignment="1">
      <alignment horizontal="center"/>
    </xf>
    <xf numFmtId="0" fontId="0" fillId="13" borderId="14" xfId="0" applyFont="1" applyFill="1" applyBorder="1" applyAlignment="1">
      <alignment horizontal="center"/>
    </xf>
    <xf numFmtId="0" fontId="0" fillId="13" borderId="12" xfId="0" applyFont="1" applyFill="1" applyBorder="1" applyAlignment="1">
      <alignment horizontal="center" wrapText="1"/>
    </xf>
    <xf numFmtId="3" fontId="0" fillId="13" borderId="12" xfId="0" applyNumberFormat="1" applyFont="1" applyFill="1" applyBorder="1" applyAlignment="1">
      <alignment horizontal="center"/>
    </xf>
    <xf numFmtId="1" fontId="0" fillId="13" borderId="12" xfId="0" applyNumberFormat="1" applyFont="1" applyFill="1" applyBorder="1" applyAlignment="1">
      <alignment horizontal="center"/>
    </xf>
    <xf numFmtId="2" fontId="0" fillId="13" borderId="12" xfId="0" applyNumberFormat="1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 wrapText="1"/>
    </xf>
    <xf numFmtId="3" fontId="0" fillId="12" borderId="13" xfId="0" applyNumberFormat="1" applyFont="1" applyFill="1" applyBorder="1" applyAlignment="1">
      <alignment horizontal="center"/>
    </xf>
    <xf numFmtId="3" fontId="0" fillId="14" borderId="15" xfId="0" applyNumberFormat="1" applyFont="1" applyFill="1" applyBorder="1" applyAlignment="1">
      <alignment horizontal="center"/>
    </xf>
    <xf numFmtId="2" fontId="0" fillId="12" borderId="13" xfId="0" applyNumberFormat="1" applyFont="1" applyFill="1" applyBorder="1" applyAlignment="1">
      <alignment horizontal="center"/>
    </xf>
    <xf numFmtId="0" fontId="0" fillId="14" borderId="14" xfId="0" applyFont="1" applyFill="1" applyBorder="1" applyAlignment="1">
      <alignment horizontal="center"/>
    </xf>
    <xf numFmtId="2" fontId="0" fillId="14" borderId="14" xfId="0" applyNumberFormat="1" applyFont="1" applyFill="1" applyBorder="1" applyAlignment="1">
      <alignment horizontal="center"/>
    </xf>
    <xf numFmtId="2" fontId="0" fillId="14" borderId="12" xfId="0" applyNumberFormat="1" applyFont="1" applyFill="1" applyBorder="1" applyAlignment="1">
      <alignment horizontal="center"/>
    </xf>
    <xf numFmtId="3" fontId="0" fillId="14" borderId="12" xfId="0" applyNumberFormat="1" applyFont="1" applyFill="1" applyBorder="1" applyAlignment="1">
      <alignment horizontal="center"/>
    </xf>
    <xf numFmtId="0" fontId="0" fillId="12" borderId="13" xfId="0" applyFont="1" applyFill="1" applyBorder="1" applyAlignment="1">
      <alignment horizontal="center" wrapText="1"/>
    </xf>
    <xf numFmtId="1" fontId="0" fillId="14" borderId="12" xfId="0" applyNumberFormat="1" applyFont="1" applyFill="1" applyBorder="1" applyAlignment="1">
      <alignment horizontal="center"/>
    </xf>
    <xf numFmtId="2" fontId="0" fillId="14" borderId="11" xfId="0" applyNumberFormat="1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3" fontId="0" fillId="13" borderId="11" xfId="0" applyNumberFormat="1" applyFont="1" applyFill="1" applyBorder="1" applyAlignment="1">
      <alignment horizontal="center" wrapText="1"/>
    </xf>
    <xf numFmtId="3" fontId="0" fillId="13" borderId="15" xfId="0" applyNumberFormat="1" applyFont="1" applyFill="1" applyBorder="1" applyAlignment="1">
      <alignment horizontal="center"/>
    </xf>
    <xf numFmtId="2" fontId="0" fillId="13" borderId="14" xfId="0" applyNumberFormat="1" applyFont="1" applyFill="1" applyBorder="1" applyAlignment="1">
      <alignment horizontal="center"/>
    </xf>
    <xf numFmtId="2" fontId="0" fillId="13" borderId="1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2" fontId="1" fillId="5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5" fillId="0" borderId="5" xfId="0" applyFont="1" applyBorder="1" applyAlignment="1"/>
    <xf numFmtId="0" fontId="1" fillId="0" borderId="8" xfId="0" applyFont="1" applyBorder="1" applyAlignment="1"/>
    <xf numFmtId="0" fontId="1" fillId="0" borderId="5" xfId="0" applyFont="1" applyBorder="1" applyAlignment="1">
      <alignment wrapText="1"/>
    </xf>
    <xf numFmtId="0" fontId="1" fillId="2" borderId="9" xfId="0" applyFont="1" applyFill="1" applyBorder="1" applyAlignment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/>
    <xf numFmtId="0" fontId="1" fillId="0" borderId="5" xfId="0" applyFont="1" applyBorder="1" applyAlignment="1"/>
    <xf numFmtId="0" fontId="0" fillId="0" borderId="5" xfId="0" applyFont="1" applyBorder="1" applyAlignment="1">
      <alignment wrapText="1"/>
    </xf>
    <xf numFmtId="0" fontId="5" fillId="7" borderId="7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wrapText="1"/>
    </xf>
    <xf numFmtId="3" fontId="1" fillId="7" borderId="7" xfId="0" applyNumberFormat="1" applyFont="1" applyFill="1" applyBorder="1" applyAlignment="1">
      <alignment horizontal="center"/>
    </xf>
    <xf numFmtId="2" fontId="1" fillId="7" borderId="7" xfId="0" applyNumberFormat="1" applyFont="1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3" fontId="1" fillId="0" borderId="9" xfId="0" applyNumberFormat="1" applyFont="1" applyBorder="1" applyAlignment="1">
      <alignment wrapText="1"/>
    </xf>
    <xf numFmtId="3" fontId="1" fillId="7" borderId="17" xfId="0" applyNumberFormat="1" applyFont="1" applyFill="1" applyBorder="1" applyAlignment="1">
      <alignment horizontal="center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wrapText="1"/>
    </xf>
    <xf numFmtId="3" fontId="1" fillId="0" borderId="5" xfId="0" applyNumberFormat="1" applyFont="1" applyBorder="1" applyAlignment="1"/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2" fontId="1" fillId="0" borderId="5" xfId="0" applyNumberFormat="1" applyFont="1" applyBorder="1" applyAlignment="1">
      <alignment wrapText="1"/>
    </xf>
    <xf numFmtId="2" fontId="0" fillId="0" borderId="0" xfId="0" applyNumberFormat="1" applyFont="1" applyAlignment="1"/>
    <xf numFmtId="1" fontId="1" fillId="7" borderId="1" xfId="0" applyNumberFormat="1" applyFont="1" applyFill="1" applyBorder="1" applyAlignment="1">
      <alignment horizontal="center" wrapText="1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3" fontId="1" fillId="0" borderId="5" xfId="0" applyNumberFormat="1" applyFont="1" applyBorder="1" applyAlignment="1">
      <alignment wrapText="1"/>
    </xf>
    <xf numFmtId="2" fontId="1" fillId="0" borderId="5" xfId="0" applyNumberFormat="1" applyFont="1" applyBorder="1" applyAlignment="1"/>
    <xf numFmtId="3" fontId="1" fillId="7" borderId="1" xfId="4" applyNumberFormat="1" applyFont="1" applyFill="1" applyBorder="1" applyAlignment="1">
      <alignment horizontal="center"/>
    </xf>
    <xf numFmtId="3" fontId="1" fillId="3" borderId="1" xfId="4" applyNumberFormat="1" applyFont="1" applyFill="1" applyBorder="1" applyAlignment="1">
      <alignment horizontal="center"/>
    </xf>
    <xf numFmtId="3" fontId="1" fillId="4" borderId="1" xfId="4" applyNumberFormat="1" applyFont="1" applyFill="1" applyBorder="1" applyAlignment="1">
      <alignment horizontal="center"/>
    </xf>
    <xf numFmtId="3" fontId="1" fillId="3" borderId="1" xfId="4" applyNumberFormat="1" applyFont="1" applyFill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0" fillId="0" borderId="0" xfId="0" applyNumberFormat="1" applyFont="1" applyAlignment="1"/>
    <xf numFmtId="49" fontId="1" fillId="7" borderId="3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3" fontId="0" fillId="11" borderId="18" xfId="0" applyNumberFormat="1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wrapText="1"/>
    </xf>
    <xf numFmtId="0" fontId="4" fillId="14" borderId="12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3" fontId="1" fillId="4" borderId="2" xfId="0" applyNumberFormat="1" applyFont="1" applyFill="1" applyBorder="1" applyAlignment="1">
      <alignment horizontal="center" wrapText="1"/>
    </xf>
    <xf numFmtId="3" fontId="5" fillId="6" borderId="5" xfId="0" applyNumberFormat="1" applyFont="1" applyFill="1" applyBorder="1" applyAlignment="1"/>
    <xf numFmtId="3" fontId="1" fillId="9" borderId="6" xfId="0" applyNumberFormat="1" applyFont="1" applyFill="1" applyBorder="1" applyAlignment="1">
      <alignment horizontal="center" wrapText="1"/>
    </xf>
    <xf numFmtId="3" fontId="0" fillId="6" borderId="6" xfId="0" applyNumberFormat="1" applyFont="1" applyFill="1" applyBorder="1" applyAlignment="1">
      <alignment horizontal="center"/>
    </xf>
    <xf numFmtId="3" fontId="0" fillId="6" borderId="7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wrapText="1"/>
    </xf>
    <xf numFmtId="3" fontId="1" fillId="10" borderId="4" xfId="0" applyNumberFormat="1" applyFont="1" applyFill="1" applyBorder="1" applyAlignment="1">
      <alignment horizontal="center" wrapText="1"/>
    </xf>
    <xf numFmtId="3" fontId="0" fillId="5" borderId="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wrapText="1"/>
    </xf>
    <xf numFmtId="1" fontId="1" fillId="10" borderId="3" xfId="0" applyNumberFormat="1" applyFont="1" applyFill="1" applyBorder="1" applyAlignment="1">
      <alignment horizontal="center" wrapText="1"/>
    </xf>
    <xf numFmtId="1" fontId="1" fillId="3" borderId="1" xfId="0" quotePrefix="1" applyNumberFormat="1" applyFont="1" applyFill="1" applyBorder="1" applyAlignment="1">
      <alignment horizontal="center"/>
    </xf>
    <xf numFmtId="1" fontId="1" fillId="4" borderId="1" xfId="0" quotePrefix="1" applyNumberFormat="1" applyFont="1" applyFill="1" applyBorder="1" applyAlignment="1">
      <alignment horizontal="center"/>
    </xf>
    <xf numFmtId="1" fontId="0" fillId="5" borderId="1" xfId="0" quotePrefix="1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wrapText="1"/>
    </xf>
    <xf numFmtId="164" fontId="0" fillId="14" borderId="12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wrapText="1"/>
    </xf>
    <xf numFmtId="164" fontId="0" fillId="13" borderId="12" xfId="0" applyNumberFormat="1" applyFont="1" applyFill="1" applyBorder="1" applyAlignment="1">
      <alignment horizontal="center"/>
    </xf>
    <xf numFmtId="164" fontId="1" fillId="10" borderId="3" xfId="0" applyNumberFormat="1" applyFont="1" applyFill="1" applyBorder="1" applyAlignment="1">
      <alignment horizontal="center" wrapText="1"/>
    </xf>
    <xf numFmtId="164" fontId="1" fillId="4" borderId="1" xfId="0" quotePrefix="1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0" fillId="5" borderId="1" xfId="0" quotePrefix="1" applyNumberFormat="1" applyFont="1" applyFill="1" applyBorder="1" applyAlignment="1">
      <alignment horizontal="center"/>
    </xf>
    <xf numFmtId="3" fontId="1" fillId="10" borderId="3" xfId="0" applyNumberFormat="1" applyFont="1" applyFill="1" applyBorder="1" applyAlignment="1">
      <alignment horizontal="center" wrapText="1"/>
    </xf>
    <xf numFmtId="3" fontId="0" fillId="5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49" fontId="0" fillId="14" borderId="12" xfId="0" applyNumberFormat="1" applyFont="1" applyFill="1" applyBorder="1" applyAlignment="1">
      <alignment horizontal="center"/>
    </xf>
    <xf numFmtId="49" fontId="0" fillId="13" borderId="12" xfId="0" applyNumberFormat="1" applyFont="1" applyFill="1" applyBorder="1" applyAlignment="1">
      <alignment horizontal="center"/>
    </xf>
    <xf numFmtId="49" fontId="1" fillId="10" borderId="3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3" fontId="1" fillId="0" borderId="3" xfId="0" applyNumberFormat="1" applyFont="1" applyBorder="1" applyAlignment="1"/>
    <xf numFmtId="3" fontId="0" fillId="14" borderId="14" xfId="0" applyNumberFormat="1" applyFont="1" applyFill="1" applyBorder="1" applyAlignment="1">
      <alignment horizontal="center"/>
    </xf>
    <xf numFmtId="3" fontId="1" fillId="5" borderId="3" xfId="0" applyNumberFormat="1" applyFont="1" applyFill="1" applyBorder="1" applyAlignment="1">
      <alignment horizontal="center"/>
    </xf>
    <xf numFmtId="3" fontId="0" fillId="5" borderId="3" xfId="0" applyNumberFormat="1" applyFont="1" applyFill="1" applyBorder="1" applyAlignment="1">
      <alignment horizontal="center"/>
    </xf>
    <xf numFmtId="3" fontId="8" fillId="5" borderId="3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/>
    <xf numFmtId="3" fontId="0" fillId="4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wrapText="1"/>
    </xf>
    <xf numFmtId="2" fontId="1" fillId="10" borderId="3" xfId="0" applyNumberFormat="1" applyFont="1" applyFill="1" applyBorder="1" applyAlignment="1">
      <alignment horizontal="center" wrapText="1"/>
    </xf>
    <xf numFmtId="2" fontId="0" fillId="5" borderId="1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wrapText="1"/>
    </xf>
    <xf numFmtId="2" fontId="0" fillId="5" borderId="2" xfId="0" applyNumberFormat="1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 wrapText="1"/>
    </xf>
    <xf numFmtId="2" fontId="1" fillId="5" borderId="2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2" fontId="0" fillId="10" borderId="4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/>
    <xf numFmtId="2" fontId="1" fillId="0" borderId="3" xfId="0" applyNumberFormat="1" applyFont="1" applyBorder="1" applyAlignment="1"/>
    <xf numFmtId="2" fontId="0" fillId="7" borderId="3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15" fillId="10" borderId="3" xfId="0" applyNumberFormat="1" applyFont="1" applyFill="1" applyBorder="1" applyAlignment="1">
      <alignment horizontal="center" wrapText="1"/>
    </xf>
    <xf numFmtId="2" fontId="0" fillId="4" borderId="3" xfId="0" applyNumberFormat="1" applyFont="1" applyFill="1" applyBorder="1" applyAlignment="1">
      <alignment horizontal="center"/>
    </xf>
    <xf numFmtId="2" fontId="0" fillId="5" borderId="3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/>
    <xf numFmtId="2" fontId="0" fillId="3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2" fontId="0" fillId="4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/>
    <xf numFmtId="2" fontId="0" fillId="7" borderId="2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15" fillId="10" borderId="4" xfId="0" applyNumberFormat="1" applyFont="1" applyFill="1" applyBorder="1" applyAlignment="1">
      <alignment horizontal="center" wrapText="1"/>
    </xf>
    <xf numFmtId="2" fontId="5" fillId="6" borderId="5" xfId="0" applyNumberFormat="1" applyFont="1" applyFill="1" applyBorder="1" applyAlignment="1">
      <alignment wrapText="1"/>
    </xf>
    <xf numFmtId="2" fontId="0" fillId="6" borderId="6" xfId="0" applyNumberFormat="1" applyFont="1" applyFill="1" applyBorder="1" applyAlignment="1">
      <alignment horizontal="center"/>
    </xf>
    <xf numFmtId="2" fontId="15" fillId="9" borderId="6" xfId="0" applyNumberFormat="1" applyFont="1" applyFill="1" applyBorder="1" applyAlignment="1">
      <alignment horizontal="center" wrapText="1"/>
    </xf>
    <xf numFmtId="2" fontId="0" fillId="6" borderId="7" xfId="0" applyNumberFormat="1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0" fillId="3" borderId="1" xfId="4" applyNumberFormat="1" applyFont="1" applyFill="1" applyBorder="1" applyAlignment="1">
      <alignment horizontal="center"/>
    </xf>
    <xf numFmtId="3" fontId="0" fillId="4" borderId="1" xfId="4" applyNumberFormat="1" applyFont="1" applyFill="1" applyBorder="1" applyAlignment="1">
      <alignment horizontal="center"/>
    </xf>
    <xf numFmtId="3" fontId="0" fillId="5" borderId="1" xfId="4" applyNumberFormat="1" applyFont="1" applyFill="1" applyBorder="1" applyAlignment="1">
      <alignment horizontal="center"/>
    </xf>
    <xf numFmtId="3" fontId="0" fillId="7" borderId="1" xfId="0" applyNumberFormat="1" applyFont="1" applyFill="1" applyBorder="1" applyAlignment="1">
      <alignment horizontal="center" wrapText="1"/>
    </xf>
    <xf numFmtId="3" fontId="0" fillId="3" borderId="1" xfId="0" applyNumberFormat="1" applyFont="1" applyFill="1" applyBorder="1" applyAlignment="1">
      <alignment horizontal="center" wrapText="1"/>
    </xf>
    <xf numFmtId="3" fontId="0" fillId="14" borderId="18" xfId="0" applyNumberFormat="1" applyFont="1" applyFill="1" applyBorder="1" applyAlignment="1">
      <alignment horizontal="center"/>
    </xf>
    <xf numFmtId="3" fontId="0" fillId="13" borderId="18" xfId="0" applyNumberFormat="1" applyFont="1" applyFill="1" applyBorder="1" applyAlignment="1">
      <alignment horizontal="center"/>
    </xf>
    <xf numFmtId="164" fontId="16" fillId="2" borderId="5" xfId="0" applyNumberFormat="1" applyFont="1" applyFill="1" applyBorder="1" applyAlignment="1">
      <alignment wrapText="1"/>
    </xf>
    <xf numFmtId="164" fontId="16" fillId="7" borderId="7" xfId="0" applyNumberFormat="1" applyFont="1" applyFill="1" applyBorder="1" applyAlignment="1">
      <alignment horizontal="center"/>
    </xf>
    <xf numFmtId="164" fontId="16" fillId="3" borderId="7" xfId="0" applyNumberFormat="1" applyFont="1" applyFill="1" applyBorder="1" applyAlignment="1">
      <alignment horizontal="center"/>
    </xf>
    <xf numFmtId="164" fontId="16" fillId="4" borderId="7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0" xfId="0" applyNumberFormat="1" applyFont="1" applyAlignment="1"/>
    <xf numFmtId="164" fontId="16" fillId="5" borderId="7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0" fillId="0" borderId="0" xfId="0" applyFont="1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  <cellStyle name="Währung" xfId="4" builtinId="4"/>
  </cellStyles>
  <dxfs count="0"/>
  <tableStyles count="0" defaultTableStyle="TableStyleMedium2" defaultPivotStyle="PivotStyleLight16"/>
  <colors>
    <mruColors>
      <color rgb="FF0000FF"/>
      <color rgb="FFFFFFCC"/>
      <color rgb="FF009900"/>
      <color rgb="FFFFCC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opLeftCell="L7" zoomScale="80" zoomScaleNormal="80" workbookViewId="0">
      <selection activeCell="M46" sqref="M46"/>
    </sheetView>
  </sheetViews>
  <sheetFormatPr baseColWidth="10" defaultColWidth="14.44140625" defaultRowHeight="13.2" x14ac:dyDescent="0.25"/>
  <cols>
    <col min="1" max="1" width="22.88671875" style="20" customWidth="1"/>
    <col min="2" max="2" width="7.6640625" style="2" customWidth="1"/>
    <col min="3" max="26" width="15.77734375" style="2" customWidth="1"/>
    <col min="27" max="27" width="17.5546875" style="2" customWidth="1"/>
    <col min="28" max="29" width="16.44140625" style="2" customWidth="1"/>
    <col min="30" max="30" width="13.88671875" style="2" bestFit="1" customWidth="1"/>
    <col min="31" max="31" width="14.6640625" style="2" bestFit="1" customWidth="1"/>
    <col min="32" max="32" width="20.109375" style="2" bestFit="1" customWidth="1"/>
    <col min="33" max="33" width="15.109375" style="2" bestFit="1" customWidth="1"/>
    <col min="34" max="34" width="11.109375" style="2" bestFit="1" customWidth="1"/>
    <col min="35" max="35" width="12.88671875" style="2" bestFit="1" customWidth="1"/>
    <col min="36" max="36" width="14.33203125" style="2" bestFit="1" customWidth="1"/>
    <col min="37" max="37" width="17.88671875" style="2" bestFit="1" customWidth="1"/>
    <col min="38" max="38" width="13.88671875" style="2" bestFit="1" customWidth="1"/>
    <col min="39" max="39" width="15.6640625" style="2" bestFit="1" customWidth="1"/>
    <col min="40" max="40" width="14" style="2" bestFit="1" customWidth="1"/>
    <col min="41" max="41" width="15.88671875" style="2" bestFit="1" customWidth="1"/>
    <col min="42" max="42" width="7" style="2" bestFit="1" customWidth="1"/>
    <col min="43" max="43" width="12.33203125" style="2" bestFit="1" customWidth="1"/>
    <col min="44" max="44" width="14.88671875" style="2" bestFit="1" customWidth="1"/>
    <col min="45" max="45" width="9.88671875" style="2" bestFit="1" customWidth="1"/>
    <col min="46" max="46" width="14.88671875" style="2" bestFit="1" customWidth="1"/>
    <col min="47" max="47" width="16.33203125" style="2" bestFit="1" customWidth="1"/>
    <col min="48" max="48" width="14.5546875" style="2" bestFit="1" customWidth="1"/>
    <col min="49" max="49" width="51.5546875" style="2" customWidth="1"/>
    <col min="50" max="50" width="21.109375" style="2" customWidth="1"/>
    <col min="51" max="51" width="14.44140625" style="2"/>
    <col min="52" max="16384" width="14.44140625" style="1"/>
  </cols>
  <sheetData>
    <row r="1" spans="1:51" s="14" customFormat="1" ht="17.399999999999999" x14ac:dyDescent="0.3">
      <c r="A1" s="18" t="s">
        <v>22</v>
      </c>
      <c r="B1" s="32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D1" s="15"/>
      <c r="AE1" s="15"/>
      <c r="AG1" s="15"/>
      <c r="AI1" s="15"/>
      <c r="AL1" s="15"/>
      <c r="AM1" s="15"/>
      <c r="AN1" s="15"/>
      <c r="AO1" s="15"/>
      <c r="AP1" s="15"/>
      <c r="AQ1" s="15"/>
      <c r="AR1" s="15"/>
      <c r="AS1" s="15"/>
    </row>
    <row r="2" spans="1:51" x14ac:dyDescent="0.25">
      <c r="A2" s="40"/>
      <c r="AG2" s="16"/>
      <c r="AH2" s="17"/>
      <c r="AI2" s="16"/>
    </row>
    <row r="3" spans="1:51" ht="39" customHeight="1" x14ac:dyDescent="0.25">
      <c r="A3" s="183" t="s">
        <v>9</v>
      </c>
      <c r="B3" s="323"/>
      <c r="C3" s="350" t="s">
        <v>210</v>
      </c>
      <c r="D3" s="351"/>
      <c r="E3" s="351"/>
      <c r="F3" s="351"/>
      <c r="G3" s="351"/>
      <c r="H3" s="351"/>
      <c r="I3" s="352"/>
      <c r="J3" s="353" t="s">
        <v>211</v>
      </c>
      <c r="K3" s="353"/>
      <c r="L3" s="353"/>
      <c r="M3" s="353"/>
      <c r="N3" s="353"/>
      <c r="O3" s="353"/>
      <c r="P3" s="353"/>
      <c r="Q3" s="353"/>
      <c r="R3" s="353"/>
      <c r="S3" s="349" t="s">
        <v>212</v>
      </c>
      <c r="T3" s="349"/>
      <c r="U3" s="349"/>
      <c r="V3" s="349"/>
      <c r="W3" s="349"/>
      <c r="X3" s="349"/>
      <c r="Y3" s="349"/>
      <c r="Z3" s="349"/>
    </row>
    <row r="4" spans="1:51" s="108" customFormat="1" ht="15" customHeight="1" x14ac:dyDescent="0.25">
      <c r="A4" s="184" t="s">
        <v>0</v>
      </c>
      <c r="B4" s="323"/>
      <c r="C4" s="192" t="s">
        <v>151</v>
      </c>
      <c r="D4" s="103" t="s">
        <v>65</v>
      </c>
      <c r="E4" s="103" t="s">
        <v>169</v>
      </c>
      <c r="F4" s="103" t="s">
        <v>124</v>
      </c>
      <c r="G4" s="103" t="s">
        <v>112</v>
      </c>
      <c r="H4" s="103" t="s">
        <v>141</v>
      </c>
      <c r="I4" s="103" t="s">
        <v>165</v>
      </c>
      <c r="J4" s="104" t="s">
        <v>145</v>
      </c>
      <c r="K4" s="104" t="s">
        <v>151</v>
      </c>
      <c r="L4" s="104" t="s">
        <v>65</v>
      </c>
      <c r="M4" s="180" t="s">
        <v>117</v>
      </c>
      <c r="N4" s="104" t="s">
        <v>169</v>
      </c>
      <c r="O4" s="104" t="s">
        <v>124</v>
      </c>
      <c r="P4" s="104" t="s">
        <v>112</v>
      </c>
      <c r="Q4" s="104" t="s">
        <v>141</v>
      </c>
      <c r="R4" s="104" t="s">
        <v>165</v>
      </c>
      <c r="S4" s="105" t="s">
        <v>145</v>
      </c>
      <c r="T4" s="105" t="s">
        <v>151</v>
      </c>
      <c r="U4" s="106" t="s">
        <v>67</v>
      </c>
      <c r="V4" s="181" t="s">
        <v>159</v>
      </c>
      <c r="W4" s="106" t="s">
        <v>124</v>
      </c>
      <c r="X4" s="105" t="s">
        <v>112</v>
      </c>
      <c r="Y4" s="105" t="s">
        <v>141</v>
      </c>
      <c r="Z4" s="105" t="s">
        <v>165</v>
      </c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</row>
    <row r="5" spans="1:51" s="20" customFormat="1" ht="26.4" x14ac:dyDescent="0.25">
      <c r="A5" s="185" t="s">
        <v>260</v>
      </c>
      <c r="B5" s="324"/>
      <c r="C5" s="193" t="s">
        <v>152</v>
      </c>
      <c r="D5" s="30" t="s">
        <v>62</v>
      </c>
      <c r="E5" s="31" t="s">
        <v>170</v>
      </c>
      <c r="F5" s="31">
        <v>2028</v>
      </c>
      <c r="G5" s="31" t="s">
        <v>113</v>
      </c>
      <c r="H5" s="32">
        <v>2326</v>
      </c>
      <c r="I5" s="31">
        <v>1140</v>
      </c>
      <c r="J5" s="23" t="s">
        <v>146</v>
      </c>
      <c r="K5" s="23" t="s">
        <v>154</v>
      </c>
      <c r="L5" s="3" t="s">
        <v>66</v>
      </c>
      <c r="M5" s="3" t="s">
        <v>118</v>
      </c>
      <c r="N5" s="24" t="s">
        <v>172</v>
      </c>
      <c r="O5" s="23">
        <v>2630</v>
      </c>
      <c r="P5" s="23" t="s">
        <v>115</v>
      </c>
      <c r="Q5" s="23">
        <v>2438</v>
      </c>
      <c r="R5" s="24">
        <v>1280</v>
      </c>
      <c r="S5" s="8" t="s">
        <v>148</v>
      </c>
      <c r="T5" s="25" t="s">
        <v>155</v>
      </c>
      <c r="U5" s="26" t="s">
        <v>284</v>
      </c>
      <c r="V5" s="135" t="s">
        <v>160</v>
      </c>
      <c r="W5" s="25">
        <v>3650</v>
      </c>
      <c r="X5" s="25" t="s">
        <v>116</v>
      </c>
      <c r="Y5" s="25">
        <v>2838</v>
      </c>
      <c r="Z5" s="25">
        <v>1390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s="20" customFormat="1" ht="26.4" x14ac:dyDescent="0.25">
      <c r="A6" s="186" t="s">
        <v>261</v>
      </c>
      <c r="B6" s="323"/>
      <c r="C6" s="194" t="s">
        <v>153</v>
      </c>
      <c r="D6" s="30" t="s">
        <v>153</v>
      </c>
      <c r="E6" s="30" t="s">
        <v>153</v>
      </c>
      <c r="F6" s="30" t="s">
        <v>153</v>
      </c>
      <c r="G6" s="30" t="s">
        <v>153</v>
      </c>
      <c r="H6" s="30" t="s">
        <v>153</v>
      </c>
      <c r="I6" s="30" t="s">
        <v>153</v>
      </c>
      <c r="J6" s="3" t="s">
        <v>26</v>
      </c>
      <c r="K6" s="3" t="s">
        <v>153</v>
      </c>
      <c r="L6" s="3" t="s">
        <v>153</v>
      </c>
      <c r="M6" s="7" t="s">
        <v>185</v>
      </c>
      <c r="N6" s="7" t="s">
        <v>185</v>
      </c>
      <c r="O6" s="7" t="s">
        <v>185</v>
      </c>
      <c r="P6" s="7" t="s">
        <v>153</v>
      </c>
      <c r="Q6" s="7" t="s">
        <v>153</v>
      </c>
      <c r="R6" s="7" t="s">
        <v>153</v>
      </c>
      <c r="S6" s="8" t="s">
        <v>26</v>
      </c>
      <c r="T6" s="8" t="s">
        <v>153</v>
      </c>
      <c r="U6" s="12" t="s">
        <v>185</v>
      </c>
      <c r="V6" s="12" t="s">
        <v>185</v>
      </c>
      <c r="W6" s="12" t="s">
        <v>185</v>
      </c>
      <c r="X6" s="12" t="s">
        <v>167</v>
      </c>
      <c r="Y6" s="12" t="s">
        <v>167</v>
      </c>
      <c r="Z6" s="12" t="s">
        <v>167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s="20" customFormat="1" ht="15" customHeight="1" x14ac:dyDescent="0.25">
      <c r="A7" s="49" t="s">
        <v>17</v>
      </c>
      <c r="B7" s="320"/>
      <c r="C7" s="50"/>
      <c r="D7" s="51"/>
      <c r="E7" s="50"/>
      <c r="F7" s="50"/>
      <c r="G7" s="50"/>
      <c r="H7" s="51"/>
      <c r="I7" s="50"/>
      <c r="J7" s="50"/>
      <c r="K7" s="50"/>
      <c r="L7" s="51"/>
      <c r="M7" s="50"/>
      <c r="N7" s="51"/>
      <c r="O7" s="50"/>
      <c r="P7" s="50"/>
      <c r="Q7" s="50"/>
      <c r="R7" s="51"/>
      <c r="S7" s="51"/>
      <c r="T7" s="50"/>
      <c r="U7" s="52"/>
      <c r="V7" s="137"/>
      <c r="W7" s="50"/>
      <c r="X7" s="50"/>
      <c r="Y7" s="50"/>
      <c r="Z7" s="7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s="207" customFormat="1" x14ac:dyDescent="0.25">
      <c r="A8" s="205" t="s">
        <v>262</v>
      </c>
      <c r="B8" s="325" t="s">
        <v>1</v>
      </c>
      <c r="C8" s="206">
        <v>1480</v>
      </c>
      <c r="D8" s="91">
        <v>1450</v>
      </c>
      <c r="E8" s="91">
        <v>1690</v>
      </c>
      <c r="F8" s="91">
        <v>1760</v>
      </c>
      <c r="G8" s="91">
        <v>1540</v>
      </c>
      <c r="H8" s="91">
        <v>1610</v>
      </c>
      <c r="I8" s="91">
        <v>1630</v>
      </c>
      <c r="J8" s="38">
        <v>2000</v>
      </c>
      <c r="K8" s="38">
        <v>2400</v>
      </c>
      <c r="L8" s="38">
        <v>2380</v>
      </c>
      <c r="M8" s="38">
        <v>2070</v>
      </c>
      <c r="N8" s="38">
        <v>2055</v>
      </c>
      <c r="O8" s="100">
        <v>2100</v>
      </c>
      <c r="P8" s="38">
        <v>2030</v>
      </c>
      <c r="Q8" s="38">
        <v>2030</v>
      </c>
      <c r="R8" s="38">
        <v>2380</v>
      </c>
      <c r="S8" s="39">
        <v>2700</v>
      </c>
      <c r="T8" s="39">
        <v>2550</v>
      </c>
      <c r="U8" s="39">
        <v>2710</v>
      </c>
      <c r="V8" s="138">
        <v>2520</v>
      </c>
      <c r="W8" s="101">
        <v>2700</v>
      </c>
      <c r="X8" s="39">
        <v>2500</v>
      </c>
      <c r="Y8" s="39">
        <v>2120</v>
      </c>
      <c r="Z8" s="39">
        <v>3000</v>
      </c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</row>
    <row r="9" spans="1:51" s="20" customFormat="1" ht="15" customHeight="1" x14ac:dyDescent="0.25">
      <c r="A9" s="49" t="s">
        <v>18</v>
      </c>
      <c r="B9" s="320"/>
      <c r="C9" s="50"/>
      <c r="D9" s="51"/>
      <c r="E9" s="50"/>
      <c r="F9" s="50"/>
      <c r="G9" s="50"/>
      <c r="H9" s="51"/>
      <c r="I9" s="50"/>
      <c r="J9" s="50"/>
      <c r="K9" s="50"/>
      <c r="L9" s="51"/>
      <c r="M9" s="50"/>
      <c r="N9" s="51"/>
      <c r="O9" s="50"/>
      <c r="P9" s="50"/>
      <c r="Q9" s="50"/>
      <c r="R9" s="51"/>
      <c r="S9" s="51"/>
      <c r="T9" s="50"/>
      <c r="U9" s="52"/>
      <c r="V9" s="137"/>
      <c r="W9" s="50"/>
      <c r="X9" s="50"/>
      <c r="Y9" s="50"/>
      <c r="Z9" s="7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s="20" customFormat="1" ht="15" customHeight="1" x14ac:dyDescent="0.25">
      <c r="A10" s="187" t="s">
        <v>10</v>
      </c>
      <c r="B10" s="326"/>
      <c r="C10" s="195" t="s">
        <v>69</v>
      </c>
      <c r="D10" s="195" t="s">
        <v>69</v>
      </c>
      <c r="E10" s="33" t="s">
        <v>27</v>
      </c>
      <c r="F10" s="33" t="s">
        <v>69</v>
      </c>
      <c r="G10" s="33" t="s">
        <v>27</v>
      </c>
      <c r="H10" s="33" t="s">
        <v>27</v>
      </c>
      <c r="I10" s="33" t="s">
        <v>70</v>
      </c>
      <c r="J10" s="27" t="s">
        <v>147</v>
      </c>
      <c r="K10" s="27" t="s">
        <v>69</v>
      </c>
      <c r="L10" s="27" t="s">
        <v>27</v>
      </c>
      <c r="M10" s="27" t="s">
        <v>27</v>
      </c>
      <c r="N10" s="27" t="s">
        <v>173</v>
      </c>
      <c r="O10" s="3" t="s">
        <v>69</v>
      </c>
      <c r="P10" s="27" t="s">
        <v>27</v>
      </c>
      <c r="Q10" s="27" t="s">
        <v>27</v>
      </c>
      <c r="R10" s="27" t="s">
        <v>70</v>
      </c>
      <c r="S10" s="8" t="s">
        <v>147</v>
      </c>
      <c r="T10" s="28" t="s">
        <v>69</v>
      </c>
      <c r="U10" s="28" t="s">
        <v>70</v>
      </c>
      <c r="V10" s="139" t="s">
        <v>27</v>
      </c>
      <c r="W10" s="28" t="s">
        <v>69</v>
      </c>
      <c r="X10" s="28" t="s">
        <v>27</v>
      </c>
      <c r="Y10" s="28" t="s">
        <v>27</v>
      </c>
      <c r="Z10" s="28" t="s">
        <v>27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s="20" customFormat="1" x14ac:dyDescent="0.25">
      <c r="A11" s="188" t="s">
        <v>263</v>
      </c>
      <c r="B11" s="327" t="s">
        <v>187</v>
      </c>
      <c r="C11" s="194">
        <v>26</v>
      </c>
      <c r="D11" s="30">
        <v>25</v>
      </c>
      <c r="E11" s="30">
        <v>25.8</v>
      </c>
      <c r="F11" s="30">
        <v>25</v>
      </c>
      <c r="G11" s="30">
        <v>25.8</v>
      </c>
      <c r="H11" s="30">
        <v>25</v>
      </c>
      <c r="I11" s="30">
        <v>25</v>
      </c>
      <c r="J11" s="3">
        <v>25</v>
      </c>
      <c r="K11" s="3">
        <v>26</v>
      </c>
      <c r="L11" s="3">
        <v>49</v>
      </c>
      <c r="M11" s="27">
        <v>39</v>
      </c>
      <c r="N11" s="3">
        <v>37</v>
      </c>
      <c r="O11" s="3">
        <v>25</v>
      </c>
      <c r="P11" s="3">
        <v>37</v>
      </c>
      <c r="Q11" s="3">
        <v>38</v>
      </c>
      <c r="R11" s="3">
        <v>25</v>
      </c>
      <c r="S11" s="8">
        <v>37.5</v>
      </c>
      <c r="T11" s="8">
        <v>50</v>
      </c>
      <c r="U11" s="8">
        <v>50</v>
      </c>
      <c r="V11" s="140">
        <v>35</v>
      </c>
      <c r="W11" s="12">
        <v>38</v>
      </c>
      <c r="X11" s="8">
        <v>50</v>
      </c>
      <c r="Y11" s="8">
        <v>38</v>
      </c>
      <c r="Z11" s="8">
        <v>25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s="20" customFormat="1" x14ac:dyDescent="0.25">
      <c r="A12" s="188" t="s">
        <v>264</v>
      </c>
      <c r="B12" s="327" t="s">
        <v>186</v>
      </c>
      <c r="C12" s="194">
        <v>19</v>
      </c>
      <c r="D12" s="30">
        <v>19</v>
      </c>
      <c r="E12" s="30">
        <v>19.100000000000001</v>
      </c>
      <c r="F12" s="30">
        <v>18.5</v>
      </c>
      <c r="G12" s="30">
        <v>18.899999999999999</v>
      </c>
      <c r="H12" s="30">
        <v>18.899999999999999</v>
      </c>
      <c r="I12" s="30">
        <v>18.399999999999999</v>
      </c>
      <c r="J12" s="3">
        <v>18.3</v>
      </c>
      <c r="K12" s="3">
        <v>19</v>
      </c>
      <c r="L12" s="3">
        <v>36</v>
      </c>
      <c r="M12" s="27">
        <v>28.5</v>
      </c>
      <c r="N12" s="3">
        <v>27.2</v>
      </c>
      <c r="O12" s="3">
        <v>18.5</v>
      </c>
      <c r="P12" s="3">
        <v>27.2</v>
      </c>
      <c r="Q12" s="3">
        <v>28.2</v>
      </c>
      <c r="R12" s="3">
        <v>18.399999999999999</v>
      </c>
      <c r="S12" s="8">
        <v>27.6</v>
      </c>
      <c r="T12" s="8">
        <v>36</v>
      </c>
      <c r="U12" s="8">
        <v>36</v>
      </c>
      <c r="V12" s="140">
        <v>26</v>
      </c>
      <c r="W12" s="12">
        <v>28</v>
      </c>
      <c r="X12" s="8">
        <v>36.700000000000003</v>
      </c>
      <c r="Y12" s="8">
        <v>28.2</v>
      </c>
      <c r="Z12" s="8">
        <v>18.399999999999999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s="318" customFormat="1" x14ac:dyDescent="0.25">
      <c r="A13" s="312" t="s">
        <v>266</v>
      </c>
      <c r="B13" s="328"/>
      <c r="C13" s="313">
        <f t="shared" ref="C13:Z13" si="0">C12/(C8/1000)</f>
        <v>12.837837837837839</v>
      </c>
      <c r="D13" s="313">
        <f t="shared" si="0"/>
        <v>13.103448275862069</v>
      </c>
      <c r="E13" s="313">
        <f t="shared" si="0"/>
        <v>11.301775147928995</v>
      </c>
      <c r="F13" s="313">
        <f t="shared" si="0"/>
        <v>10.511363636363637</v>
      </c>
      <c r="G13" s="313">
        <f t="shared" si="0"/>
        <v>12.272727272727272</v>
      </c>
      <c r="H13" s="313">
        <f t="shared" si="0"/>
        <v>11.739130434782608</v>
      </c>
      <c r="I13" s="313">
        <f t="shared" si="0"/>
        <v>11.288343558282209</v>
      </c>
      <c r="J13" s="314">
        <f t="shared" si="0"/>
        <v>9.15</v>
      </c>
      <c r="K13" s="314">
        <f t="shared" si="0"/>
        <v>7.916666666666667</v>
      </c>
      <c r="L13" s="314">
        <f t="shared" si="0"/>
        <v>15.126050420168069</v>
      </c>
      <c r="M13" s="314">
        <f t="shared" si="0"/>
        <v>13.768115942028986</v>
      </c>
      <c r="N13" s="314">
        <f t="shared" si="0"/>
        <v>13.236009732360095</v>
      </c>
      <c r="O13" s="314">
        <f t="shared" si="0"/>
        <v>8.8095238095238084</v>
      </c>
      <c r="P13" s="314">
        <f t="shared" si="0"/>
        <v>13.399014778325125</v>
      </c>
      <c r="Q13" s="314">
        <f t="shared" si="0"/>
        <v>13.891625615763548</v>
      </c>
      <c r="R13" s="314">
        <f t="shared" si="0"/>
        <v>7.73109243697479</v>
      </c>
      <c r="S13" s="315">
        <f t="shared" si="0"/>
        <v>10.222222222222221</v>
      </c>
      <c r="T13" s="315">
        <f t="shared" si="0"/>
        <v>14.117647058823531</v>
      </c>
      <c r="U13" s="315">
        <f t="shared" si="0"/>
        <v>13.284132841328413</v>
      </c>
      <c r="V13" s="315">
        <f t="shared" si="0"/>
        <v>10.317460317460318</v>
      </c>
      <c r="W13" s="315">
        <f t="shared" si="0"/>
        <v>10.37037037037037</v>
      </c>
      <c r="X13" s="315">
        <f t="shared" si="0"/>
        <v>14.680000000000001</v>
      </c>
      <c r="Y13" s="315">
        <f t="shared" si="0"/>
        <v>13.301886792452828</v>
      </c>
      <c r="Z13" s="315">
        <f t="shared" si="0"/>
        <v>6.1333333333333329</v>
      </c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  <c r="AQ13" s="317"/>
      <c r="AR13" s="317"/>
      <c r="AS13" s="317"/>
      <c r="AT13" s="317"/>
      <c r="AU13" s="317"/>
      <c r="AV13" s="317"/>
      <c r="AW13" s="317"/>
      <c r="AX13" s="317"/>
      <c r="AY13" s="317"/>
    </row>
    <row r="14" spans="1:51" s="207" customFormat="1" x14ac:dyDescent="0.25">
      <c r="A14" s="208" t="s">
        <v>15</v>
      </c>
      <c r="B14" s="329" t="s">
        <v>16</v>
      </c>
      <c r="C14" s="197">
        <v>1100</v>
      </c>
      <c r="D14" s="36" t="s">
        <v>176</v>
      </c>
      <c r="E14" s="36">
        <v>1115</v>
      </c>
      <c r="F14" s="36">
        <v>1123</v>
      </c>
      <c r="G14" s="36">
        <v>1115</v>
      </c>
      <c r="H14" s="36">
        <v>1120</v>
      </c>
      <c r="I14" s="36">
        <v>1131</v>
      </c>
      <c r="J14" s="4"/>
      <c r="K14" s="4">
        <v>1500</v>
      </c>
      <c r="L14" s="4"/>
      <c r="M14" s="38">
        <v>1568</v>
      </c>
      <c r="N14" s="4">
        <v>1342</v>
      </c>
      <c r="O14" s="4">
        <v>1647</v>
      </c>
      <c r="P14" s="4">
        <v>1642</v>
      </c>
      <c r="Q14" s="4">
        <v>1642</v>
      </c>
      <c r="R14" s="4">
        <v>1662</v>
      </c>
      <c r="S14" s="9"/>
      <c r="T14" s="9">
        <v>1800</v>
      </c>
      <c r="U14" s="9">
        <v>1700</v>
      </c>
      <c r="V14" s="142">
        <v>1600</v>
      </c>
      <c r="W14" s="9">
        <v>1826</v>
      </c>
      <c r="X14" s="9">
        <v>2190</v>
      </c>
      <c r="Y14" s="9">
        <v>1642</v>
      </c>
      <c r="Z14" s="9">
        <v>1226</v>
      </c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</row>
    <row r="15" spans="1:51" s="20" customFormat="1" ht="15" customHeight="1" x14ac:dyDescent="0.25">
      <c r="A15" s="189" t="s">
        <v>8</v>
      </c>
      <c r="B15" s="327"/>
      <c r="C15" s="194">
        <v>3</v>
      </c>
      <c r="D15" s="30">
        <v>3</v>
      </c>
      <c r="E15" s="30">
        <v>3</v>
      </c>
      <c r="F15" s="30">
        <v>3</v>
      </c>
      <c r="G15" s="30">
        <v>3</v>
      </c>
      <c r="H15" s="30">
        <v>3</v>
      </c>
      <c r="I15" s="30">
        <v>3</v>
      </c>
      <c r="J15" s="3">
        <v>4</v>
      </c>
      <c r="K15" s="3">
        <v>4</v>
      </c>
      <c r="L15" s="3">
        <v>4</v>
      </c>
      <c r="M15" s="27">
        <v>4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8">
        <v>4</v>
      </c>
      <c r="T15" s="8">
        <v>3</v>
      </c>
      <c r="U15" s="8">
        <v>3</v>
      </c>
      <c r="V15" s="140">
        <v>3</v>
      </c>
      <c r="W15" s="8">
        <v>3</v>
      </c>
      <c r="X15" s="8">
        <v>4</v>
      </c>
      <c r="Y15" s="8">
        <v>3</v>
      </c>
      <c r="Z15" s="8">
        <v>3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s="20" customFormat="1" ht="15" customHeight="1" x14ac:dyDescent="0.25">
      <c r="A16" s="188" t="s">
        <v>12</v>
      </c>
      <c r="B16" s="327"/>
      <c r="C16" s="194" t="s">
        <v>28</v>
      </c>
      <c r="D16" s="30"/>
      <c r="E16" s="30" t="s">
        <v>28</v>
      </c>
      <c r="F16" s="30" t="s">
        <v>28</v>
      </c>
      <c r="G16" s="30" t="s">
        <v>28</v>
      </c>
      <c r="H16" s="30" t="s">
        <v>28</v>
      </c>
      <c r="I16" s="30" t="s">
        <v>28</v>
      </c>
      <c r="J16" s="3" t="s">
        <v>188</v>
      </c>
      <c r="K16" s="3" t="s">
        <v>28</v>
      </c>
      <c r="L16" s="3" t="s">
        <v>28</v>
      </c>
      <c r="M16" s="3" t="s">
        <v>28</v>
      </c>
      <c r="N16" s="3" t="s">
        <v>28</v>
      </c>
      <c r="O16" s="3" t="s">
        <v>28</v>
      </c>
      <c r="P16" s="3" t="s">
        <v>28</v>
      </c>
      <c r="Q16" s="3" t="s">
        <v>28</v>
      </c>
      <c r="R16" s="3" t="s">
        <v>28</v>
      </c>
      <c r="S16" s="8" t="s">
        <v>188</v>
      </c>
      <c r="T16" s="8" t="s">
        <v>28</v>
      </c>
      <c r="U16" s="8" t="s">
        <v>28</v>
      </c>
      <c r="V16" s="8" t="s">
        <v>214</v>
      </c>
      <c r="W16" s="8" t="s">
        <v>28</v>
      </c>
      <c r="X16" s="8" t="s">
        <v>28</v>
      </c>
      <c r="Y16" s="8" t="s">
        <v>28</v>
      </c>
      <c r="Z16" s="8" t="s">
        <v>28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s="20" customFormat="1" ht="15" customHeight="1" x14ac:dyDescent="0.25">
      <c r="A17" s="49" t="s">
        <v>289</v>
      </c>
      <c r="B17" s="320"/>
      <c r="C17" s="50"/>
      <c r="D17" s="51"/>
      <c r="E17" s="50"/>
      <c r="F17" s="50"/>
      <c r="G17" s="50"/>
      <c r="H17" s="51"/>
      <c r="I17" s="50"/>
      <c r="J17" s="50"/>
      <c r="K17" s="50"/>
      <c r="L17" s="51"/>
      <c r="M17" s="50"/>
      <c r="N17" s="51"/>
      <c r="O17" s="50"/>
      <c r="P17" s="50"/>
      <c r="Q17" s="50"/>
      <c r="R17" s="51"/>
      <c r="S17" s="51"/>
      <c r="T17" s="50"/>
      <c r="U17" s="52"/>
      <c r="V17" s="137"/>
      <c r="W17" s="50"/>
      <c r="X17" s="50"/>
      <c r="Y17" s="50"/>
      <c r="Z17" s="7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s="20" customFormat="1" x14ac:dyDescent="0.25">
      <c r="A18" s="186" t="s">
        <v>267</v>
      </c>
      <c r="B18" s="323"/>
      <c r="C18" s="194" t="s">
        <v>29</v>
      </c>
      <c r="D18" s="30" t="s">
        <v>29</v>
      </c>
      <c r="E18" s="30" t="s">
        <v>43</v>
      </c>
      <c r="F18" s="30" t="s">
        <v>29</v>
      </c>
      <c r="G18" s="30" t="s">
        <v>29</v>
      </c>
      <c r="H18" s="30" t="s">
        <v>29</v>
      </c>
      <c r="I18" s="30" t="s">
        <v>29</v>
      </c>
      <c r="J18" s="3" t="s">
        <v>140</v>
      </c>
      <c r="K18" s="3" t="s">
        <v>29</v>
      </c>
      <c r="L18" s="3" t="s">
        <v>29</v>
      </c>
      <c r="M18" s="3" t="s">
        <v>29</v>
      </c>
      <c r="N18" s="3" t="s">
        <v>43</v>
      </c>
      <c r="O18" s="3" t="s">
        <v>29</v>
      </c>
      <c r="P18" s="3" t="s">
        <v>29</v>
      </c>
      <c r="Q18" s="3" t="s">
        <v>29</v>
      </c>
      <c r="R18" s="3" t="s">
        <v>29</v>
      </c>
      <c r="S18" s="8" t="s">
        <v>140</v>
      </c>
      <c r="T18" s="8" t="s">
        <v>29</v>
      </c>
      <c r="U18" s="8" t="s">
        <v>29</v>
      </c>
      <c r="V18" s="140" t="s">
        <v>29</v>
      </c>
      <c r="W18" s="8" t="s">
        <v>29</v>
      </c>
      <c r="X18" s="8" t="s">
        <v>29</v>
      </c>
      <c r="Y18" s="8" t="s">
        <v>29</v>
      </c>
      <c r="Z18" s="8" t="s">
        <v>29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s="20" customFormat="1" x14ac:dyDescent="0.25">
      <c r="A19" s="186" t="s">
        <v>268</v>
      </c>
      <c r="B19" s="323"/>
      <c r="C19" s="34" t="s">
        <v>114</v>
      </c>
      <c r="D19" s="34" t="s">
        <v>114</v>
      </c>
      <c r="E19" s="34"/>
      <c r="F19" s="34" t="s">
        <v>114</v>
      </c>
      <c r="G19" s="34" t="s">
        <v>114</v>
      </c>
      <c r="H19" s="30">
        <v>2</v>
      </c>
      <c r="I19" s="34" t="s">
        <v>63</v>
      </c>
      <c r="J19" s="6" t="s">
        <v>53</v>
      </c>
      <c r="K19" s="6" t="s">
        <v>53</v>
      </c>
      <c r="L19" s="6" t="s">
        <v>114</v>
      </c>
      <c r="M19" s="6" t="s">
        <v>53</v>
      </c>
      <c r="N19" s="6"/>
      <c r="O19" s="6" t="s">
        <v>189</v>
      </c>
      <c r="P19" s="6" t="s">
        <v>114</v>
      </c>
      <c r="Q19" s="6" t="s">
        <v>53</v>
      </c>
      <c r="R19" s="6" t="s">
        <v>53</v>
      </c>
      <c r="S19" s="8" t="s">
        <v>53</v>
      </c>
      <c r="T19" s="11" t="s">
        <v>53</v>
      </c>
      <c r="U19" s="11" t="s">
        <v>53</v>
      </c>
      <c r="V19" s="141" t="s">
        <v>123</v>
      </c>
      <c r="W19" s="11" t="s">
        <v>189</v>
      </c>
      <c r="X19" s="11" t="s">
        <v>114</v>
      </c>
      <c r="Y19" s="11" t="s">
        <v>53</v>
      </c>
      <c r="Z19" s="11" t="s">
        <v>53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s="20" customFormat="1" x14ac:dyDescent="0.25">
      <c r="A20" s="186" t="s">
        <v>13</v>
      </c>
      <c r="B20" s="323" t="s">
        <v>3</v>
      </c>
      <c r="C20" s="194">
        <v>12</v>
      </c>
      <c r="D20" s="35">
        <v>18</v>
      </c>
      <c r="E20" s="30"/>
      <c r="F20" s="30">
        <v>15</v>
      </c>
      <c r="G20" s="30">
        <v>14</v>
      </c>
      <c r="H20" s="30">
        <v>20</v>
      </c>
      <c r="I20" s="30">
        <v>12</v>
      </c>
      <c r="J20" s="3">
        <v>20</v>
      </c>
      <c r="K20" s="7">
        <v>20</v>
      </c>
      <c r="L20" s="7">
        <v>20</v>
      </c>
      <c r="M20" s="6" t="s">
        <v>190</v>
      </c>
      <c r="N20" s="7"/>
      <c r="O20" s="7">
        <v>20</v>
      </c>
      <c r="P20" s="7" t="s">
        <v>191</v>
      </c>
      <c r="Q20" s="7">
        <v>20</v>
      </c>
      <c r="R20" s="6" t="s">
        <v>166</v>
      </c>
      <c r="S20" s="8">
        <v>20</v>
      </c>
      <c r="T20" s="12">
        <v>25</v>
      </c>
      <c r="U20" s="12">
        <v>30</v>
      </c>
      <c r="V20" s="136">
        <v>19</v>
      </c>
      <c r="W20" s="12" t="s">
        <v>190</v>
      </c>
      <c r="X20" s="12" t="s">
        <v>191</v>
      </c>
      <c r="Y20" s="12">
        <v>18</v>
      </c>
      <c r="Z20" s="12">
        <v>20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s="20" customFormat="1" x14ac:dyDescent="0.25">
      <c r="A21" s="186" t="s">
        <v>269</v>
      </c>
      <c r="B21" s="323"/>
      <c r="C21" s="196" t="s">
        <v>54</v>
      </c>
      <c r="D21" s="196" t="s">
        <v>54</v>
      </c>
      <c r="E21" s="196" t="s">
        <v>54</v>
      </c>
      <c r="F21" s="196" t="s">
        <v>54</v>
      </c>
      <c r="G21" s="196" t="s">
        <v>54</v>
      </c>
      <c r="H21" s="196" t="s">
        <v>54</v>
      </c>
      <c r="I21" s="196" t="s">
        <v>54</v>
      </c>
      <c r="J21" s="7" t="s">
        <v>54</v>
      </c>
      <c r="K21" s="7" t="s">
        <v>54</v>
      </c>
      <c r="L21" s="7" t="s">
        <v>54</v>
      </c>
      <c r="M21" s="7" t="s">
        <v>209</v>
      </c>
      <c r="N21" s="7" t="s">
        <v>54</v>
      </c>
      <c r="O21" s="7" t="s">
        <v>54</v>
      </c>
      <c r="P21" s="6" t="s">
        <v>54</v>
      </c>
      <c r="Q21" s="6" t="s">
        <v>54</v>
      </c>
      <c r="R21" s="6" t="s">
        <v>54</v>
      </c>
      <c r="S21" s="8" t="s">
        <v>54</v>
      </c>
      <c r="T21" s="12" t="s">
        <v>54</v>
      </c>
      <c r="U21" s="12" t="s">
        <v>54</v>
      </c>
      <c r="V21" s="136" t="s">
        <v>54</v>
      </c>
      <c r="W21" s="8" t="s">
        <v>54</v>
      </c>
      <c r="X21" s="8" t="s">
        <v>54</v>
      </c>
      <c r="Y21" s="8" t="s">
        <v>54</v>
      </c>
      <c r="Z21" s="8" t="s">
        <v>54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s="20" customFormat="1" ht="15" customHeight="1" x14ac:dyDescent="0.25">
      <c r="A22" s="49" t="s">
        <v>19</v>
      </c>
      <c r="B22" s="320"/>
      <c r="C22" s="50"/>
      <c r="D22" s="51"/>
      <c r="E22" s="50"/>
      <c r="F22" s="50"/>
      <c r="G22" s="50"/>
      <c r="H22" s="51"/>
      <c r="I22" s="50"/>
      <c r="J22" s="50"/>
      <c r="K22" s="50"/>
      <c r="L22" s="51"/>
      <c r="M22" s="50"/>
      <c r="N22" s="51"/>
      <c r="O22" s="50"/>
      <c r="P22" s="50"/>
      <c r="Q22" s="50"/>
      <c r="R22" s="51"/>
      <c r="S22" s="51"/>
      <c r="T22" s="50"/>
      <c r="U22" s="52"/>
      <c r="V22" s="137"/>
      <c r="W22" s="50"/>
      <c r="X22" s="50"/>
      <c r="Y22" s="50"/>
      <c r="Z22" s="7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s="211" customFormat="1" ht="15" customHeight="1" x14ac:dyDescent="0.25">
      <c r="A23" s="209" t="s">
        <v>7</v>
      </c>
      <c r="B23" s="330" t="s">
        <v>184</v>
      </c>
      <c r="C23" s="197">
        <v>1100</v>
      </c>
      <c r="D23" s="36">
        <v>875</v>
      </c>
      <c r="E23" s="36">
        <v>2730</v>
      </c>
      <c r="F23" s="36">
        <v>1500</v>
      </c>
      <c r="G23" s="36">
        <v>2500</v>
      </c>
      <c r="H23" s="36">
        <v>1500</v>
      </c>
      <c r="I23" s="36"/>
      <c r="J23" s="4">
        <v>800</v>
      </c>
      <c r="K23" s="4">
        <v>1750</v>
      </c>
      <c r="L23" s="4">
        <v>1800</v>
      </c>
      <c r="M23" s="4">
        <v>1600</v>
      </c>
      <c r="N23" s="4">
        <v>2850</v>
      </c>
      <c r="O23" s="4">
        <v>1650</v>
      </c>
      <c r="P23" s="4">
        <v>2850</v>
      </c>
      <c r="Q23" s="4">
        <v>1600</v>
      </c>
      <c r="R23" s="4"/>
      <c r="S23" s="9">
        <v>1000</v>
      </c>
      <c r="T23" s="9">
        <v>1875</v>
      </c>
      <c r="U23" s="9"/>
      <c r="V23" s="142">
        <v>1670</v>
      </c>
      <c r="W23" s="9">
        <v>2000</v>
      </c>
      <c r="X23" s="9">
        <v>3000</v>
      </c>
      <c r="Y23" s="9">
        <v>2000</v>
      </c>
      <c r="Z23" s="9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</row>
    <row r="24" spans="1:51" s="211" customFormat="1" ht="15" customHeight="1" x14ac:dyDescent="0.25">
      <c r="A24" s="209" t="s">
        <v>306</v>
      </c>
      <c r="B24" s="330" t="s">
        <v>184</v>
      </c>
      <c r="C24" s="197">
        <v>1040</v>
      </c>
      <c r="D24" s="36">
        <v>975</v>
      </c>
      <c r="E24" s="36"/>
      <c r="F24" s="129">
        <v>1170</v>
      </c>
      <c r="G24" s="36"/>
      <c r="H24" s="36"/>
      <c r="I24" s="36"/>
      <c r="J24" s="4"/>
      <c r="K24" s="4">
        <v>2050</v>
      </c>
      <c r="L24" s="4">
        <v>1900</v>
      </c>
      <c r="M24" s="4">
        <v>1350</v>
      </c>
      <c r="N24" s="4"/>
      <c r="O24" s="130">
        <v>1500</v>
      </c>
      <c r="P24" s="4"/>
      <c r="Q24" s="4"/>
      <c r="R24" s="4"/>
      <c r="S24" s="9"/>
      <c r="T24" s="9">
        <v>2375</v>
      </c>
      <c r="U24" s="9">
        <v>1260</v>
      </c>
      <c r="V24" s="142">
        <f>2540*1.02</f>
        <v>2590.8000000000002</v>
      </c>
      <c r="W24" s="9">
        <v>1660</v>
      </c>
      <c r="X24" s="9"/>
      <c r="Y24" s="9"/>
      <c r="Z24" s="9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</row>
    <row r="25" spans="1:51" s="213" customFormat="1" x14ac:dyDescent="0.25">
      <c r="A25" s="212" t="s">
        <v>270</v>
      </c>
      <c r="B25" s="331" t="s">
        <v>2</v>
      </c>
      <c r="C25" s="198">
        <v>2.56</v>
      </c>
      <c r="D25" s="37">
        <v>2.74</v>
      </c>
      <c r="E25" s="37"/>
      <c r="F25" s="115" t="s">
        <v>194</v>
      </c>
      <c r="G25" s="37">
        <v>2.8050000000000002</v>
      </c>
      <c r="H25" s="37">
        <v>2.48</v>
      </c>
      <c r="I25" s="37">
        <v>2.4049999999999998</v>
      </c>
      <c r="J25" s="5">
        <v>2.8</v>
      </c>
      <c r="K25" s="5">
        <v>2.96</v>
      </c>
      <c r="L25" s="5">
        <v>2.65</v>
      </c>
      <c r="M25" s="5">
        <v>2.68</v>
      </c>
      <c r="N25" s="5"/>
      <c r="O25" s="81" t="s">
        <v>192</v>
      </c>
      <c r="P25" s="5">
        <v>3.18</v>
      </c>
      <c r="Q25" s="5">
        <v>2.58</v>
      </c>
      <c r="R25" s="5"/>
      <c r="S25" s="10">
        <v>2.75</v>
      </c>
      <c r="T25" s="10">
        <v>2.98</v>
      </c>
      <c r="U25" s="199" t="s">
        <v>71</v>
      </c>
      <c r="V25" s="143">
        <v>2.86</v>
      </c>
      <c r="W25" s="80" t="s">
        <v>193</v>
      </c>
      <c r="X25" s="10">
        <v>3.23</v>
      </c>
      <c r="Y25" s="10">
        <v>2.93</v>
      </c>
      <c r="Z25" s="10">
        <v>2.68</v>
      </c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</row>
    <row r="26" spans="1:51" s="213" customFormat="1" x14ac:dyDescent="0.25">
      <c r="A26" s="212" t="s">
        <v>271</v>
      </c>
      <c r="B26" s="331" t="s">
        <v>2</v>
      </c>
      <c r="C26" s="198">
        <v>1.83</v>
      </c>
      <c r="D26" s="37"/>
      <c r="E26" s="37">
        <v>2.15</v>
      </c>
      <c r="F26" s="115" t="s">
        <v>195</v>
      </c>
      <c r="G26" s="37">
        <v>2.1</v>
      </c>
      <c r="H26" s="37">
        <v>1.94</v>
      </c>
      <c r="I26" s="37">
        <v>1.8069999999999999</v>
      </c>
      <c r="J26" s="5"/>
      <c r="K26" s="5">
        <v>2.14</v>
      </c>
      <c r="L26" s="5"/>
      <c r="M26" s="5">
        <v>2.14</v>
      </c>
      <c r="N26" s="5">
        <v>2.48</v>
      </c>
      <c r="O26" s="81" t="s">
        <v>196</v>
      </c>
      <c r="P26" s="5">
        <v>2.5299999999999998</v>
      </c>
      <c r="Q26" s="5">
        <v>2.04</v>
      </c>
      <c r="R26" s="5"/>
      <c r="S26" s="10"/>
      <c r="T26" s="10">
        <v>2.21</v>
      </c>
      <c r="U26" s="199" t="s">
        <v>72</v>
      </c>
      <c r="V26" s="143">
        <v>2.65</v>
      </c>
      <c r="W26" s="80" t="s">
        <v>197</v>
      </c>
      <c r="X26" s="10">
        <v>2.59</v>
      </c>
      <c r="Y26" s="10">
        <v>2.39</v>
      </c>
      <c r="Z26" s="10">
        <v>2.12</v>
      </c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</row>
    <row r="27" spans="1:51" s="213" customFormat="1" x14ac:dyDescent="0.25">
      <c r="A27" s="212" t="s">
        <v>272</v>
      </c>
      <c r="B27" s="331" t="s">
        <v>2</v>
      </c>
      <c r="C27" s="198">
        <v>0.71</v>
      </c>
      <c r="D27" s="37"/>
      <c r="E27" s="37"/>
      <c r="F27" s="37">
        <v>0.44</v>
      </c>
      <c r="G27" s="37">
        <v>0.55000000000000004</v>
      </c>
      <c r="H27" s="37">
        <v>0.33</v>
      </c>
      <c r="I27" s="37"/>
      <c r="J27" s="5"/>
      <c r="K27" s="5">
        <v>0.66</v>
      </c>
      <c r="L27" s="5"/>
      <c r="M27" s="5">
        <v>0.28999999999999998</v>
      </c>
      <c r="N27" s="5"/>
      <c r="O27" s="5">
        <v>0.59</v>
      </c>
      <c r="P27" s="5">
        <v>0.6</v>
      </c>
      <c r="Q27" s="5">
        <v>0.33</v>
      </c>
      <c r="R27" s="5"/>
      <c r="S27" s="10"/>
      <c r="T27" s="10">
        <v>0.66</v>
      </c>
      <c r="U27" s="199" t="s">
        <v>73</v>
      </c>
      <c r="V27" s="143">
        <v>0.31</v>
      </c>
      <c r="W27" s="10">
        <v>0.47</v>
      </c>
      <c r="X27" s="10">
        <v>0.65</v>
      </c>
      <c r="Y27" s="10">
        <v>0.31</v>
      </c>
      <c r="Z27" s="1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</row>
    <row r="28" spans="1:51" s="207" customFormat="1" x14ac:dyDescent="0.25">
      <c r="A28" s="217" t="s">
        <v>273</v>
      </c>
      <c r="B28" s="330" t="s">
        <v>1</v>
      </c>
      <c r="C28" s="197">
        <v>1040</v>
      </c>
      <c r="D28" s="36">
        <v>850</v>
      </c>
      <c r="E28" s="36">
        <v>920</v>
      </c>
      <c r="F28" s="36" t="s">
        <v>125</v>
      </c>
      <c r="G28" s="36">
        <v>730</v>
      </c>
      <c r="H28" s="36">
        <v>1150</v>
      </c>
      <c r="I28" s="36">
        <v>733</v>
      </c>
      <c r="J28" s="4"/>
      <c r="K28" s="4">
        <v>2050</v>
      </c>
      <c r="L28" s="4">
        <v>1630</v>
      </c>
      <c r="M28" s="4">
        <v>1400</v>
      </c>
      <c r="N28" s="4">
        <v>1100</v>
      </c>
      <c r="O28" s="4" t="s">
        <v>127</v>
      </c>
      <c r="P28" s="4">
        <v>1100</v>
      </c>
      <c r="Q28" s="4">
        <v>1400</v>
      </c>
      <c r="R28" s="4">
        <v>1385</v>
      </c>
      <c r="S28" s="9"/>
      <c r="T28" s="9">
        <v>2375</v>
      </c>
      <c r="U28" s="9">
        <v>1648</v>
      </c>
      <c r="V28" s="142">
        <v>1670</v>
      </c>
      <c r="W28" s="9" t="s">
        <v>128</v>
      </c>
      <c r="X28" s="9">
        <v>1250</v>
      </c>
      <c r="Y28" s="9">
        <v>1600</v>
      </c>
      <c r="Z28" s="9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</row>
    <row r="29" spans="1:51" s="207" customFormat="1" x14ac:dyDescent="0.25">
      <c r="A29" s="217" t="s">
        <v>274</v>
      </c>
      <c r="B29" s="330" t="s">
        <v>1</v>
      </c>
      <c r="C29" s="197">
        <v>600</v>
      </c>
      <c r="D29" s="36"/>
      <c r="E29" s="36"/>
      <c r="F29" s="36">
        <v>505</v>
      </c>
      <c r="G29" s="36">
        <v>590</v>
      </c>
      <c r="H29" s="36">
        <v>900</v>
      </c>
      <c r="I29" s="36">
        <v>554</v>
      </c>
      <c r="J29" s="4"/>
      <c r="K29" s="4">
        <v>1290</v>
      </c>
      <c r="L29" s="4"/>
      <c r="M29" s="4">
        <v>1400</v>
      </c>
      <c r="N29" s="4"/>
      <c r="O29" s="4">
        <v>799</v>
      </c>
      <c r="P29" s="4">
        <v>925</v>
      </c>
      <c r="Q29" s="4">
        <v>1100</v>
      </c>
      <c r="R29" s="4">
        <v>1154</v>
      </c>
      <c r="S29" s="9"/>
      <c r="T29" s="9">
        <v>1500</v>
      </c>
      <c r="U29" s="9">
        <v>1271</v>
      </c>
      <c r="V29" s="142">
        <v>1280</v>
      </c>
      <c r="W29" s="9">
        <v>965</v>
      </c>
      <c r="X29" s="9">
        <v>1050</v>
      </c>
      <c r="Y29" s="9">
        <v>1210</v>
      </c>
      <c r="Z29" s="9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</row>
    <row r="30" spans="1:51" s="20" customFormat="1" x14ac:dyDescent="0.25">
      <c r="A30" s="186" t="s">
        <v>259</v>
      </c>
      <c r="B30" s="323"/>
      <c r="C30" s="30" t="s">
        <v>64</v>
      </c>
      <c r="D30" s="30" t="s">
        <v>64</v>
      </c>
      <c r="E30" s="30"/>
      <c r="F30" s="30" t="s">
        <v>64</v>
      </c>
      <c r="G30" s="30" t="s">
        <v>64</v>
      </c>
      <c r="H30" s="30" t="s">
        <v>64</v>
      </c>
      <c r="I30" s="30" t="s">
        <v>64</v>
      </c>
      <c r="J30" s="3"/>
      <c r="K30" s="3" t="s">
        <v>64</v>
      </c>
      <c r="L30" s="3" t="s">
        <v>64</v>
      </c>
      <c r="M30" s="5" t="s">
        <v>275</v>
      </c>
      <c r="N30" s="3"/>
      <c r="O30" s="3" t="s">
        <v>64</v>
      </c>
      <c r="P30" s="3" t="s">
        <v>64</v>
      </c>
      <c r="Q30" s="3" t="s">
        <v>64</v>
      </c>
      <c r="R30" s="3" t="s">
        <v>64</v>
      </c>
      <c r="S30" s="8"/>
      <c r="T30" s="109" t="s">
        <v>64</v>
      </c>
      <c r="U30" s="109" t="s">
        <v>64</v>
      </c>
      <c r="V30" s="8" t="s">
        <v>64</v>
      </c>
      <c r="W30" s="8" t="s">
        <v>64</v>
      </c>
      <c r="X30" s="8" t="s">
        <v>64</v>
      </c>
      <c r="Y30" s="8" t="s">
        <v>64</v>
      </c>
      <c r="Z30" s="8" t="s">
        <v>64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s="20" customFormat="1" ht="15" customHeight="1" x14ac:dyDescent="0.25">
      <c r="A31" s="49" t="s">
        <v>20</v>
      </c>
      <c r="B31" s="320"/>
      <c r="C31" s="50"/>
      <c r="D31" s="51"/>
      <c r="E31" s="50"/>
      <c r="F31" s="50"/>
      <c r="G31" s="50"/>
      <c r="H31" s="51"/>
      <c r="I31" s="320"/>
      <c r="J31" s="50"/>
      <c r="K31" s="50"/>
      <c r="L31" s="51"/>
      <c r="M31" s="50"/>
      <c r="N31" s="51"/>
      <c r="O31" s="50"/>
      <c r="P31" s="50"/>
      <c r="Q31" s="50"/>
      <c r="R31" s="51"/>
      <c r="S31" s="51"/>
      <c r="T31" s="50"/>
      <c r="U31" s="52"/>
      <c r="V31" s="137"/>
      <c r="W31" s="50"/>
      <c r="X31" s="50"/>
      <c r="Y31" s="50"/>
      <c r="Z31" s="7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s="20" customFormat="1" x14ac:dyDescent="0.25">
      <c r="A32" s="191" t="s">
        <v>276</v>
      </c>
      <c r="B32" s="323"/>
      <c r="C32" s="194" t="s">
        <v>277</v>
      </c>
      <c r="D32" s="30" t="s">
        <v>279</v>
      </c>
      <c r="E32" s="30" t="s">
        <v>279</v>
      </c>
      <c r="F32" s="35" t="s">
        <v>277</v>
      </c>
      <c r="G32" s="30" t="s">
        <v>279</v>
      </c>
      <c r="H32" s="30" t="s">
        <v>279</v>
      </c>
      <c r="I32" s="30" t="s">
        <v>277</v>
      </c>
      <c r="J32" s="3" t="s">
        <v>277</v>
      </c>
      <c r="K32" s="3" t="s">
        <v>277</v>
      </c>
      <c r="L32" s="3" t="s">
        <v>279</v>
      </c>
      <c r="M32" s="3" t="s">
        <v>277</v>
      </c>
      <c r="N32" s="3" t="s">
        <v>279</v>
      </c>
      <c r="O32" s="7" t="s">
        <v>277</v>
      </c>
      <c r="P32" s="3" t="s">
        <v>279</v>
      </c>
      <c r="Q32" s="3" t="s">
        <v>279</v>
      </c>
      <c r="R32" s="3" t="s">
        <v>277</v>
      </c>
      <c r="S32" s="8" t="s">
        <v>277</v>
      </c>
      <c r="T32" s="8" t="s">
        <v>277</v>
      </c>
      <c r="U32" s="8" t="s">
        <v>277</v>
      </c>
      <c r="V32" s="8" t="s">
        <v>277</v>
      </c>
      <c r="W32" s="8" t="s">
        <v>277</v>
      </c>
      <c r="X32" s="8" t="s">
        <v>279</v>
      </c>
      <c r="Y32" s="8" t="s">
        <v>279</v>
      </c>
      <c r="Z32" s="8" t="s">
        <v>277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s="20" customFormat="1" ht="15" customHeight="1" x14ac:dyDescent="0.25">
      <c r="A33" s="190" t="s">
        <v>281</v>
      </c>
      <c r="B33" s="323" t="s">
        <v>4</v>
      </c>
      <c r="C33" s="194">
        <v>42</v>
      </c>
      <c r="D33" s="30">
        <v>28</v>
      </c>
      <c r="E33" s="30">
        <v>42</v>
      </c>
      <c r="F33" s="30" t="s">
        <v>199</v>
      </c>
      <c r="G33" s="30">
        <v>33</v>
      </c>
      <c r="H33" s="30">
        <v>42</v>
      </c>
      <c r="I33" s="30">
        <v>30.8</v>
      </c>
      <c r="J33" s="3"/>
      <c r="K33" s="3">
        <v>40</v>
      </c>
      <c r="L33" s="3">
        <v>62</v>
      </c>
      <c r="M33" s="3" t="s">
        <v>198</v>
      </c>
      <c r="N33" s="3">
        <v>48</v>
      </c>
      <c r="O33" s="3" t="s">
        <v>200</v>
      </c>
      <c r="P33" s="3">
        <v>48</v>
      </c>
      <c r="Q33" s="3">
        <v>45</v>
      </c>
      <c r="R33" s="3">
        <v>44.8</v>
      </c>
      <c r="S33" s="8"/>
      <c r="T33" s="8">
        <v>51</v>
      </c>
      <c r="U33" s="8">
        <v>60</v>
      </c>
      <c r="V33" s="140">
        <v>45</v>
      </c>
      <c r="W33" s="8" t="s">
        <v>201</v>
      </c>
      <c r="X33" s="8">
        <v>67</v>
      </c>
      <c r="Y33" s="8">
        <v>51</v>
      </c>
      <c r="Z33" s="8">
        <v>42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s="20" customFormat="1" ht="15" customHeight="1" x14ac:dyDescent="0.25">
      <c r="A34" s="190" t="s">
        <v>14</v>
      </c>
      <c r="B34" s="323" t="s">
        <v>5</v>
      </c>
      <c r="C34" s="194">
        <v>170</v>
      </c>
      <c r="D34" s="30">
        <v>180</v>
      </c>
      <c r="E34" s="30">
        <v>210</v>
      </c>
      <c r="F34" s="30">
        <v>200</v>
      </c>
      <c r="G34" s="30">
        <v>210</v>
      </c>
      <c r="H34" s="30">
        <v>180</v>
      </c>
      <c r="I34" s="30">
        <v>205</v>
      </c>
      <c r="J34" s="3"/>
      <c r="K34" s="3">
        <v>210</v>
      </c>
      <c r="L34" s="3">
        <v>180</v>
      </c>
      <c r="M34" s="3">
        <v>240</v>
      </c>
      <c r="N34" s="3">
        <v>210</v>
      </c>
      <c r="O34" s="3">
        <v>200</v>
      </c>
      <c r="P34" s="3">
        <v>210</v>
      </c>
      <c r="Q34" s="3">
        <v>180</v>
      </c>
      <c r="R34" s="3">
        <v>185</v>
      </c>
      <c r="S34" s="8"/>
      <c r="T34" s="8">
        <v>230</v>
      </c>
      <c r="U34" s="8">
        <v>180</v>
      </c>
      <c r="V34" s="140">
        <v>207</v>
      </c>
      <c r="W34" s="8">
        <v>200</v>
      </c>
      <c r="X34" s="8">
        <v>210</v>
      </c>
      <c r="Y34" s="8">
        <v>180</v>
      </c>
      <c r="Z34" s="8">
        <v>210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s="20" customFormat="1" ht="15" customHeight="1" x14ac:dyDescent="0.25">
      <c r="A35" s="49" t="s">
        <v>21</v>
      </c>
      <c r="B35" s="320"/>
      <c r="C35" s="50"/>
      <c r="D35" s="51"/>
      <c r="E35" s="50"/>
      <c r="F35" s="50"/>
      <c r="G35" s="50"/>
      <c r="H35" s="51"/>
      <c r="I35" s="50"/>
      <c r="J35" s="50"/>
      <c r="K35" s="50"/>
      <c r="L35" s="51"/>
      <c r="M35" s="50"/>
      <c r="N35" s="51"/>
      <c r="O35" s="50"/>
      <c r="P35" s="50"/>
      <c r="Q35" s="50"/>
      <c r="R35" s="51"/>
      <c r="S35" s="51"/>
      <c r="T35" s="50"/>
      <c r="U35" s="52"/>
      <c r="V35" s="137"/>
      <c r="W35" s="50"/>
      <c r="X35" s="50"/>
      <c r="Y35" s="50"/>
      <c r="Z35" s="7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s="213" customFormat="1" ht="15" customHeight="1" x14ac:dyDescent="0.25">
      <c r="A36" s="218" t="s">
        <v>307</v>
      </c>
      <c r="B36" s="331" t="s">
        <v>2</v>
      </c>
      <c r="C36" s="198">
        <v>0.89</v>
      </c>
      <c r="D36" s="37" t="s">
        <v>202</v>
      </c>
      <c r="E36" s="37" t="s">
        <v>171</v>
      </c>
      <c r="F36" s="37">
        <v>0.91</v>
      </c>
      <c r="G36" s="37">
        <v>0.86</v>
      </c>
      <c r="H36" s="37">
        <v>0.94</v>
      </c>
      <c r="I36" s="37">
        <v>0.85</v>
      </c>
      <c r="J36" s="5">
        <v>1.35</v>
      </c>
      <c r="K36" s="5">
        <v>1.1000000000000001</v>
      </c>
      <c r="L36" s="5" t="s">
        <v>204</v>
      </c>
      <c r="M36" s="5">
        <v>1.26</v>
      </c>
      <c r="N36" s="5" t="s">
        <v>206</v>
      </c>
      <c r="O36" s="5">
        <v>1.02</v>
      </c>
      <c r="P36" s="5">
        <v>1.05</v>
      </c>
      <c r="Q36" s="5">
        <v>1.1200000000000001</v>
      </c>
      <c r="R36" s="5">
        <v>1.04</v>
      </c>
      <c r="S36" s="10">
        <v>1.67</v>
      </c>
      <c r="T36" s="10">
        <v>1.1000000000000001</v>
      </c>
      <c r="U36" s="199" t="s">
        <v>74</v>
      </c>
      <c r="V36" s="143">
        <v>1.32</v>
      </c>
      <c r="W36" s="10">
        <v>1.1000000000000001</v>
      </c>
      <c r="X36" s="10">
        <v>1.22</v>
      </c>
      <c r="Y36" s="10">
        <v>1.1599999999999999</v>
      </c>
      <c r="Z36" s="10">
        <v>1.1240000000000001</v>
      </c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</row>
    <row r="37" spans="1:51" s="213" customFormat="1" ht="26.4" x14ac:dyDescent="0.25">
      <c r="A37" s="218" t="s">
        <v>283</v>
      </c>
      <c r="B37" s="331" t="s">
        <v>2</v>
      </c>
      <c r="C37" s="198">
        <v>2.23</v>
      </c>
      <c r="D37" s="37" t="s">
        <v>203</v>
      </c>
      <c r="E37" s="37"/>
      <c r="F37" s="37">
        <v>2.1</v>
      </c>
      <c r="G37" s="37">
        <v>2</v>
      </c>
      <c r="H37" s="37">
        <v>2.16</v>
      </c>
      <c r="I37" s="37">
        <v>2.1240000000000001</v>
      </c>
      <c r="J37" s="5">
        <v>2.4</v>
      </c>
      <c r="K37" s="5">
        <v>2.3199999999999998</v>
      </c>
      <c r="L37" s="5" t="s">
        <v>205</v>
      </c>
      <c r="M37" s="5">
        <v>2.17</v>
      </c>
      <c r="N37" s="5"/>
      <c r="O37" s="81" t="s">
        <v>207</v>
      </c>
      <c r="P37" s="5">
        <v>2.23</v>
      </c>
      <c r="Q37" s="5">
        <v>2.2200000000000002</v>
      </c>
      <c r="R37" s="5">
        <v>2.25</v>
      </c>
      <c r="S37" s="10">
        <v>2.7</v>
      </c>
      <c r="T37" s="10">
        <v>2.34</v>
      </c>
      <c r="U37" s="199" t="s">
        <v>75</v>
      </c>
      <c r="V37" s="143">
        <v>2.2599999999999998</v>
      </c>
      <c r="W37" s="80" t="s">
        <v>208</v>
      </c>
      <c r="X37" s="10">
        <v>2.23</v>
      </c>
      <c r="Y37" s="10">
        <v>2.2200000000000002</v>
      </c>
      <c r="Z37" s="10">
        <v>2.3199999999999998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</row>
    <row r="38" spans="1:51" s="213" customFormat="1" ht="15" customHeight="1" x14ac:dyDescent="0.25">
      <c r="A38" s="218" t="s">
        <v>282</v>
      </c>
      <c r="B38" s="331" t="s">
        <v>2</v>
      </c>
      <c r="C38" s="198">
        <v>2.67</v>
      </c>
      <c r="D38" s="37">
        <v>3.39</v>
      </c>
      <c r="E38" s="37" t="s">
        <v>285</v>
      </c>
      <c r="F38" s="37">
        <v>2.78</v>
      </c>
      <c r="G38" s="37">
        <v>2.78</v>
      </c>
      <c r="H38" s="37">
        <v>3.02</v>
      </c>
      <c r="I38" s="37">
        <v>2.7330000000000001</v>
      </c>
      <c r="J38" s="5">
        <v>4.04</v>
      </c>
      <c r="K38" s="5">
        <v>3.25</v>
      </c>
      <c r="L38" s="5">
        <v>3.98</v>
      </c>
      <c r="M38" s="5">
        <v>3.46</v>
      </c>
      <c r="N38" s="5" t="s">
        <v>286</v>
      </c>
      <c r="O38" s="5">
        <v>2.95</v>
      </c>
      <c r="P38" s="5">
        <v>3.26</v>
      </c>
      <c r="Q38" s="5">
        <v>3.38</v>
      </c>
      <c r="R38" s="5">
        <v>3.32</v>
      </c>
      <c r="S38" s="10">
        <v>3.85</v>
      </c>
      <c r="T38" s="10">
        <v>3.4</v>
      </c>
      <c r="U38" s="199" t="s">
        <v>76</v>
      </c>
      <c r="V38" s="143">
        <v>3.35</v>
      </c>
      <c r="W38" s="10">
        <v>3.49</v>
      </c>
      <c r="X38" s="10">
        <v>3.55</v>
      </c>
      <c r="Y38" s="10">
        <v>3.53</v>
      </c>
      <c r="Z38" s="10">
        <v>3.57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</row>
    <row r="39" spans="1:51" s="213" customFormat="1" ht="15" customHeight="1" x14ac:dyDescent="0.25">
      <c r="A39" s="212" t="s">
        <v>288</v>
      </c>
      <c r="B39" s="331" t="s">
        <v>2</v>
      </c>
      <c r="C39" s="198">
        <v>1.9</v>
      </c>
      <c r="D39" s="37">
        <v>2.4</v>
      </c>
      <c r="E39" s="37">
        <v>0.85</v>
      </c>
      <c r="F39" s="37">
        <v>1.56</v>
      </c>
      <c r="G39" s="37">
        <v>0.7</v>
      </c>
      <c r="H39" s="37">
        <v>1.96</v>
      </c>
      <c r="I39" s="37">
        <v>1.57</v>
      </c>
      <c r="J39" s="5"/>
      <c r="K39" s="5">
        <v>2.56</v>
      </c>
      <c r="L39" s="5">
        <v>2.8</v>
      </c>
      <c r="M39" s="5">
        <v>2</v>
      </c>
      <c r="N39" s="5">
        <v>1.01</v>
      </c>
      <c r="O39" s="5">
        <v>2.04</v>
      </c>
      <c r="P39" s="5">
        <v>1.01</v>
      </c>
      <c r="Q39" s="5">
        <v>2.1</v>
      </c>
      <c r="R39" s="5">
        <v>2.54</v>
      </c>
      <c r="S39" s="10"/>
      <c r="T39" s="10">
        <v>2.56</v>
      </c>
      <c r="U39" s="199" t="s">
        <v>77</v>
      </c>
      <c r="V39" s="143">
        <v>2.63</v>
      </c>
      <c r="W39" s="10">
        <v>2.59</v>
      </c>
      <c r="X39" s="10">
        <v>1.02</v>
      </c>
      <c r="Y39" s="10">
        <v>2.4</v>
      </c>
      <c r="Z39" s="10">
        <v>2.71</v>
      </c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</row>
    <row r="40" spans="1:51" s="213" customFormat="1" ht="15" customHeight="1" x14ac:dyDescent="0.25">
      <c r="A40" s="218" t="s">
        <v>280</v>
      </c>
      <c r="B40" s="331" t="s">
        <v>2</v>
      </c>
      <c r="C40" s="198">
        <v>0.2</v>
      </c>
      <c r="D40" s="37">
        <v>0.31</v>
      </c>
      <c r="E40" s="37"/>
      <c r="F40" s="37">
        <v>0.18</v>
      </c>
      <c r="G40" s="37">
        <v>0.22</v>
      </c>
      <c r="H40" s="37">
        <v>0.20499999999999999</v>
      </c>
      <c r="I40" s="37">
        <v>0.19</v>
      </c>
      <c r="J40" s="5"/>
      <c r="K40" s="5">
        <v>0.24</v>
      </c>
      <c r="L40" s="5">
        <v>0.36</v>
      </c>
      <c r="M40" s="5">
        <v>0.28999999999999998</v>
      </c>
      <c r="N40" s="5"/>
      <c r="O40" s="5">
        <v>0.35</v>
      </c>
      <c r="P40" s="5">
        <v>0.34</v>
      </c>
      <c r="Q40" s="5">
        <v>0.24</v>
      </c>
      <c r="R40" s="5">
        <v>0.23</v>
      </c>
      <c r="S40" s="10"/>
      <c r="T40" s="10">
        <v>0.24</v>
      </c>
      <c r="U40" s="199" t="s">
        <v>78</v>
      </c>
      <c r="V40" s="143">
        <v>0.24</v>
      </c>
      <c r="W40" s="10">
        <v>0.33</v>
      </c>
      <c r="X40" s="10">
        <v>0.36</v>
      </c>
      <c r="Y40" s="10">
        <v>0.28000000000000003</v>
      </c>
      <c r="Z40" s="10">
        <v>0.25</v>
      </c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</row>
    <row r="41" spans="1:51" s="20" customFormat="1" ht="15" customHeight="1" x14ac:dyDescent="0.25">
      <c r="A41" s="49" t="s">
        <v>316</v>
      </c>
      <c r="B41" s="320"/>
      <c r="C41" s="50"/>
      <c r="D41" s="51"/>
      <c r="E41" s="50"/>
      <c r="F41" s="50"/>
      <c r="G41" s="50"/>
      <c r="H41" s="51"/>
      <c r="I41" s="50"/>
      <c r="J41" s="50"/>
      <c r="K41" s="50"/>
      <c r="L41" s="51"/>
      <c r="M41" s="50"/>
      <c r="N41" s="51"/>
      <c r="O41" s="50"/>
      <c r="P41" s="50"/>
      <c r="Q41" s="50"/>
      <c r="R41" s="51"/>
      <c r="S41" s="51"/>
      <c r="T41" s="50"/>
      <c r="U41" s="52"/>
      <c r="V41" s="137"/>
      <c r="W41" s="50"/>
      <c r="X41" s="50"/>
      <c r="Y41" s="50"/>
      <c r="Z41" s="7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s="207" customFormat="1" ht="34.200000000000003" x14ac:dyDescent="0.25">
      <c r="A42" s="217" t="s">
        <v>287</v>
      </c>
      <c r="B42" s="330" t="s">
        <v>6</v>
      </c>
      <c r="C42" s="197">
        <v>26345</v>
      </c>
      <c r="D42" s="219">
        <v>27000</v>
      </c>
      <c r="E42" s="36" t="s">
        <v>60</v>
      </c>
      <c r="F42" s="36" t="s">
        <v>60</v>
      </c>
      <c r="G42" s="36">
        <v>21900</v>
      </c>
      <c r="H42" s="36">
        <v>26800</v>
      </c>
      <c r="I42" s="36">
        <v>21200</v>
      </c>
      <c r="J42" s="4">
        <v>14705</v>
      </c>
      <c r="K42" s="4">
        <v>36015</v>
      </c>
      <c r="L42" s="220">
        <v>39000</v>
      </c>
      <c r="M42" s="222" t="s">
        <v>326</v>
      </c>
      <c r="N42" s="4" t="s">
        <v>60</v>
      </c>
      <c r="O42" s="4" t="s">
        <v>60</v>
      </c>
      <c r="P42" s="4">
        <v>30900</v>
      </c>
      <c r="Q42" s="4">
        <v>34900</v>
      </c>
      <c r="R42" s="4">
        <v>33000</v>
      </c>
      <c r="S42" s="9">
        <v>18905</v>
      </c>
      <c r="T42" s="9">
        <v>41850</v>
      </c>
      <c r="U42" s="13">
        <v>41715</v>
      </c>
      <c r="V42" s="228" t="s">
        <v>60</v>
      </c>
      <c r="W42" s="9" t="s">
        <v>60</v>
      </c>
      <c r="X42" s="9">
        <v>36700</v>
      </c>
      <c r="Y42" s="221">
        <v>38900</v>
      </c>
      <c r="Z42" s="9">
        <v>39250</v>
      </c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</row>
    <row r="44" spans="1:51" x14ac:dyDescent="0.25">
      <c r="A44" s="321" t="s">
        <v>265</v>
      </c>
    </row>
    <row r="45" spans="1:51" ht="15.6" customHeight="1" x14ac:dyDescent="0.25">
      <c r="A45" s="354" t="s">
        <v>278</v>
      </c>
      <c r="B45" s="354"/>
      <c r="C45" s="354"/>
      <c r="D45" s="354"/>
    </row>
    <row r="46" spans="1:51" x14ac:dyDescent="0.25">
      <c r="A46" s="321"/>
    </row>
  </sheetData>
  <mergeCells count="4">
    <mergeCell ref="S3:Z3"/>
    <mergeCell ref="C3:I3"/>
    <mergeCell ref="J3:R3"/>
    <mergeCell ref="A45:D45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7"/>
  <sheetViews>
    <sheetView tabSelected="1" topLeftCell="A16" zoomScale="80" zoomScaleNormal="80" workbookViewId="0">
      <selection activeCell="A31" sqref="A31"/>
    </sheetView>
  </sheetViews>
  <sheetFormatPr baseColWidth="10" defaultColWidth="14.44140625" defaultRowHeight="13.2" x14ac:dyDescent="0.25"/>
  <cols>
    <col min="1" max="1" width="23" style="20" customWidth="1"/>
    <col min="2" max="2" width="6.6640625" style="2" bestFit="1" customWidth="1"/>
    <col min="3" max="21" width="15.77734375" style="2" customWidth="1"/>
    <col min="22" max="22" width="15.77734375" style="22" customWidth="1"/>
    <col min="23" max="23" width="15.77734375" style="2" customWidth="1"/>
    <col min="24" max="24" width="15.77734375" style="22" customWidth="1"/>
    <col min="25" max="38" width="15.77734375" style="2" customWidth="1"/>
    <col min="39" max="39" width="15.77734375" style="22" customWidth="1"/>
    <col min="40" max="40" width="15.77734375" style="2" customWidth="1"/>
    <col min="41" max="41" width="15.77734375" style="22" customWidth="1"/>
    <col min="42" max="42" width="15.77734375" style="2" customWidth="1"/>
    <col min="43" max="43" width="7" style="2" bestFit="1" customWidth="1"/>
    <col min="44" max="44" width="12.33203125" style="2" bestFit="1" customWidth="1"/>
    <col min="45" max="45" width="9.88671875" style="2" bestFit="1" customWidth="1"/>
    <col min="46" max="46" width="14.88671875" style="2" bestFit="1" customWidth="1"/>
    <col min="47" max="47" width="16.33203125" style="2" bestFit="1" customWidth="1"/>
    <col min="48" max="48" width="14.5546875" style="2" bestFit="1" customWidth="1"/>
    <col min="49" max="49" width="51.5546875" style="2" customWidth="1"/>
    <col min="50" max="50" width="21.109375" style="2" customWidth="1"/>
    <col min="51" max="51" width="14.44140625" style="2"/>
    <col min="52" max="16384" width="14.44140625" style="1"/>
  </cols>
  <sheetData>
    <row r="1" spans="1:45" s="14" customFormat="1" ht="17.399999999999999" x14ac:dyDescent="0.3">
      <c r="A1" s="18" t="s">
        <v>11</v>
      </c>
      <c r="B1" s="322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69"/>
      <c r="U1" s="15"/>
      <c r="V1" s="169"/>
      <c r="W1" s="15"/>
      <c r="X1" s="169"/>
      <c r="Y1" s="15"/>
      <c r="Z1" s="15"/>
      <c r="AA1" s="15"/>
      <c r="AB1" s="15"/>
      <c r="AC1" s="169"/>
      <c r="AD1" s="15"/>
      <c r="AE1" s="15"/>
      <c r="AF1" s="15"/>
      <c r="AG1" s="15"/>
      <c r="AH1" s="15"/>
      <c r="AI1" s="15"/>
      <c r="AJ1" s="15"/>
      <c r="AK1" s="15"/>
      <c r="AL1" s="169"/>
      <c r="AM1" s="169"/>
      <c r="AN1" s="15"/>
      <c r="AO1" s="169"/>
      <c r="AP1" s="15"/>
      <c r="AQ1" s="15"/>
      <c r="AR1" s="15"/>
      <c r="AS1" s="15"/>
    </row>
    <row r="2" spans="1:45" s="2" customFormat="1" x14ac:dyDescent="0.25">
      <c r="A2" s="40"/>
      <c r="V2" s="22"/>
      <c r="X2" s="22"/>
      <c r="AM2" s="22"/>
      <c r="AO2" s="22"/>
    </row>
    <row r="3" spans="1:45" s="2" customFormat="1" ht="39" customHeight="1" x14ac:dyDescent="0.25">
      <c r="A3" s="48" t="s">
        <v>9</v>
      </c>
      <c r="B3" s="332"/>
      <c r="C3" s="355" t="s">
        <v>215</v>
      </c>
      <c r="D3" s="355"/>
      <c r="E3" s="355"/>
      <c r="F3" s="355"/>
      <c r="G3" s="355"/>
      <c r="H3" s="355"/>
      <c r="I3" s="355"/>
      <c r="J3" s="355"/>
      <c r="K3" s="355"/>
      <c r="L3" s="353" t="s">
        <v>216</v>
      </c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49" t="s">
        <v>217</v>
      </c>
      <c r="AC3" s="349"/>
      <c r="AD3" s="349"/>
      <c r="AE3" s="349"/>
      <c r="AF3" s="349"/>
      <c r="AG3" s="349"/>
      <c r="AH3" s="349"/>
      <c r="AI3" s="356" t="s">
        <v>218</v>
      </c>
      <c r="AJ3" s="356"/>
      <c r="AK3" s="356"/>
      <c r="AL3" s="356"/>
      <c r="AM3" s="356"/>
      <c r="AN3" s="356"/>
      <c r="AO3" s="356"/>
      <c r="AP3" s="356"/>
    </row>
    <row r="4" spans="1:45" s="107" customFormat="1" ht="15" customHeight="1" x14ac:dyDescent="0.25">
      <c r="A4" s="19" t="s">
        <v>0</v>
      </c>
      <c r="B4" s="332"/>
      <c r="C4" s="103" t="s">
        <v>50</v>
      </c>
      <c r="D4" s="103" t="s">
        <v>145</v>
      </c>
      <c r="E4" s="231" t="s">
        <v>162</v>
      </c>
      <c r="F4" s="103" t="s">
        <v>151</v>
      </c>
      <c r="G4" s="176" t="s">
        <v>117</v>
      </c>
      <c r="H4" s="103" t="s">
        <v>124</v>
      </c>
      <c r="I4" s="103" t="s">
        <v>142</v>
      </c>
      <c r="J4" s="103" t="s">
        <v>141</v>
      </c>
      <c r="K4" s="103" t="s">
        <v>165</v>
      </c>
      <c r="L4" s="104" t="s">
        <v>50</v>
      </c>
      <c r="M4" s="104" t="s">
        <v>109</v>
      </c>
      <c r="N4" s="104" t="s">
        <v>137</v>
      </c>
      <c r="O4" s="104" t="s">
        <v>23</v>
      </c>
      <c r="P4" s="104" t="s">
        <v>23</v>
      </c>
      <c r="Q4" s="104" t="s">
        <v>145</v>
      </c>
      <c r="R4" s="229" t="s">
        <v>162</v>
      </c>
      <c r="S4" s="104" t="s">
        <v>151</v>
      </c>
      <c r="T4" s="232" t="s">
        <v>80</v>
      </c>
      <c r="U4" s="177" t="s">
        <v>117</v>
      </c>
      <c r="V4" s="177" t="s">
        <v>174</v>
      </c>
      <c r="W4" s="104" t="s">
        <v>58</v>
      </c>
      <c r="X4" s="104" t="s">
        <v>178</v>
      </c>
      <c r="Y4" s="104" t="s">
        <v>131</v>
      </c>
      <c r="Z4" s="104" t="s">
        <v>124</v>
      </c>
      <c r="AA4" s="104" t="s">
        <v>165</v>
      </c>
      <c r="AB4" s="105" t="s">
        <v>50</v>
      </c>
      <c r="AC4" s="106" t="s">
        <v>67</v>
      </c>
      <c r="AD4" s="105" t="s">
        <v>23</v>
      </c>
      <c r="AE4" s="175" t="s">
        <v>117</v>
      </c>
      <c r="AF4" s="106" t="s">
        <v>58</v>
      </c>
      <c r="AG4" s="106" t="s">
        <v>132</v>
      </c>
      <c r="AH4" s="105" t="s">
        <v>165</v>
      </c>
      <c r="AI4" s="233" t="s">
        <v>50</v>
      </c>
      <c r="AJ4" s="111" t="s">
        <v>137</v>
      </c>
      <c r="AK4" s="111" t="s">
        <v>23</v>
      </c>
      <c r="AL4" s="111" t="s">
        <v>67</v>
      </c>
      <c r="AM4" s="233" t="s">
        <v>174</v>
      </c>
      <c r="AN4" s="111" t="s">
        <v>58</v>
      </c>
      <c r="AO4" s="233" t="s">
        <v>178</v>
      </c>
      <c r="AP4" s="111" t="s">
        <v>132</v>
      </c>
    </row>
    <row r="5" spans="1:45" s="2" customFormat="1" ht="26.4" x14ac:dyDescent="0.25">
      <c r="A5" s="42" t="s">
        <v>260</v>
      </c>
      <c r="B5" s="333"/>
      <c r="C5" s="31" t="s">
        <v>51</v>
      </c>
      <c r="D5" s="30" t="s">
        <v>149</v>
      </c>
      <c r="E5" s="152" t="s">
        <v>163</v>
      </c>
      <c r="F5" s="30" t="s">
        <v>156</v>
      </c>
      <c r="G5" s="118" t="s">
        <v>119</v>
      </c>
      <c r="H5" s="30" t="s">
        <v>129</v>
      </c>
      <c r="I5" s="30" t="s">
        <v>143</v>
      </c>
      <c r="J5" s="35" t="s">
        <v>144</v>
      </c>
      <c r="K5" s="30" t="s">
        <v>168</v>
      </c>
      <c r="L5" s="3" t="s">
        <v>55</v>
      </c>
      <c r="M5" s="7" t="s">
        <v>110</v>
      </c>
      <c r="N5" s="3" t="s">
        <v>138</v>
      </c>
      <c r="O5" s="3" t="s">
        <v>24</v>
      </c>
      <c r="P5" s="7" t="s">
        <v>25</v>
      </c>
      <c r="Q5" s="3" t="s">
        <v>150</v>
      </c>
      <c r="R5" s="147" t="s">
        <v>164</v>
      </c>
      <c r="S5" s="3" t="s">
        <v>157</v>
      </c>
      <c r="T5" s="234">
        <v>409</v>
      </c>
      <c r="U5" s="97" t="s">
        <v>120</v>
      </c>
      <c r="V5" s="116" t="s">
        <v>175</v>
      </c>
      <c r="W5" s="7" t="s">
        <v>256</v>
      </c>
      <c r="X5" s="7" t="s">
        <v>179</v>
      </c>
      <c r="Y5" s="7" t="s">
        <v>219</v>
      </c>
      <c r="Z5" s="3" t="s">
        <v>130</v>
      </c>
      <c r="AA5" s="3">
        <v>3080</v>
      </c>
      <c r="AB5" s="8" t="s">
        <v>56</v>
      </c>
      <c r="AC5" s="12" t="s">
        <v>90</v>
      </c>
      <c r="AD5" s="12" t="s">
        <v>35</v>
      </c>
      <c r="AE5" s="126" t="s">
        <v>122</v>
      </c>
      <c r="AF5" s="12" t="s">
        <v>257</v>
      </c>
      <c r="AG5" s="12" t="s">
        <v>133</v>
      </c>
      <c r="AH5" s="8">
        <v>9080</v>
      </c>
      <c r="AI5" s="82" t="s">
        <v>57</v>
      </c>
      <c r="AJ5" s="21" t="s">
        <v>139</v>
      </c>
      <c r="AK5" s="21" t="s">
        <v>41</v>
      </c>
      <c r="AL5" s="21" t="s">
        <v>100</v>
      </c>
      <c r="AM5" s="82" t="s">
        <v>177</v>
      </c>
      <c r="AN5" s="78" t="s">
        <v>258</v>
      </c>
      <c r="AO5" s="178" t="s">
        <v>180</v>
      </c>
      <c r="AP5" s="21" t="s">
        <v>135</v>
      </c>
    </row>
    <row r="6" spans="1:45" s="2" customFormat="1" ht="26.4" x14ac:dyDescent="0.25">
      <c r="A6" s="53" t="s">
        <v>261</v>
      </c>
      <c r="B6" s="333"/>
      <c r="C6" s="35" t="s">
        <v>185</v>
      </c>
      <c r="D6" s="30" t="s">
        <v>26</v>
      </c>
      <c r="E6" s="35" t="s">
        <v>185</v>
      </c>
      <c r="F6" s="31" t="s">
        <v>153</v>
      </c>
      <c r="G6" s="35" t="s">
        <v>185</v>
      </c>
      <c r="H6" s="35" t="s">
        <v>185</v>
      </c>
      <c r="I6" s="31" t="s">
        <v>153</v>
      </c>
      <c r="J6" s="31" t="s">
        <v>153</v>
      </c>
      <c r="K6" s="31" t="s">
        <v>153</v>
      </c>
      <c r="L6" s="54" t="s">
        <v>26</v>
      </c>
      <c r="M6" s="54" t="s">
        <v>26</v>
      </c>
      <c r="N6" s="54" t="s">
        <v>26</v>
      </c>
      <c r="O6" s="54" t="s">
        <v>26</v>
      </c>
      <c r="P6" s="54" t="s">
        <v>26</v>
      </c>
      <c r="Q6" s="3" t="s">
        <v>26</v>
      </c>
      <c r="R6" s="164" t="s">
        <v>185</v>
      </c>
      <c r="S6" s="54" t="s">
        <v>153</v>
      </c>
      <c r="T6" s="235" t="s">
        <v>26</v>
      </c>
      <c r="U6" s="3" t="s">
        <v>26</v>
      </c>
      <c r="V6" s="24" t="s">
        <v>26</v>
      </c>
      <c r="W6" s="238" t="s">
        <v>26</v>
      </c>
      <c r="X6" s="54" t="s">
        <v>26</v>
      </c>
      <c r="Y6" s="54" t="s">
        <v>26</v>
      </c>
      <c r="Z6" s="54" t="s">
        <v>26</v>
      </c>
      <c r="AA6" s="54" t="s">
        <v>26</v>
      </c>
      <c r="AB6" s="55" t="s">
        <v>26</v>
      </c>
      <c r="AC6" s="55" t="s">
        <v>26</v>
      </c>
      <c r="AD6" s="55" t="s">
        <v>26</v>
      </c>
      <c r="AE6" s="8" t="s">
        <v>26</v>
      </c>
      <c r="AF6" s="239" t="s">
        <v>26</v>
      </c>
      <c r="AG6" s="55" t="s">
        <v>26</v>
      </c>
      <c r="AH6" s="55" t="s">
        <v>26</v>
      </c>
      <c r="AI6" s="83" t="s">
        <v>26</v>
      </c>
      <c r="AJ6" s="56" t="s">
        <v>26</v>
      </c>
      <c r="AK6" s="56" t="s">
        <v>26</v>
      </c>
      <c r="AL6" s="56" t="s">
        <v>26</v>
      </c>
      <c r="AM6" s="89" t="s">
        <v>26</v>
      </c>
      <c r="AN6" s="89" t="s">
        <v>26</v>
      </c>
      <c r="AO6" s="83" t="s">
        <v>26</v>
      </c>
      <c r="AP6" s="56" t="s">
        <v>26</v>
      </c>
    </row>
    <row r="7" spans="1:45" s="95" customFormat="1" ht="15" customHeight="1" x14ac:dyDescent="0.25">
      <c r="A7" s="240" t="s">
        <v>17</v>
      </c>
      <c r="B7" s="58"/>
      <c r="C7" s="58"/>
      <c r="D7" s="58"/>
      <c r="E7" s="153"/>
      <c r="F7" s="58"/>
      <c r="G7" s="119"/>
      <c r="H7" s="58"/>
      <c r="I7" s="58"/>
      <c r="J7" s="58"/>
      <c r="K7" s="58"/>
      <c r="L7" s="58"/>
      <c r="M7" s="58"/>
      <c r="N7" s="58"/>
      <c r="O7" s="58"/>
      <c r="P7" s="58"/>
      <c r="Q7" s="58"/>
      <c r="R7" s="153"/>
      <c r="S7" s="58"/>
      <c r="T7" s="241" t="s">
        <v>68</v>
      </c>
      <c r="U7" s="119"/>
      <c r="V7" s="119"/>
      <c r="W7" s="58"/>
      <c r="X7" s="58"/>
      <c r="Y7" s="58"/>
      <c r="Z7" s="58"/>
      <c r="AA7" s="58"/>
      <c r="AB7" s="58"/>
      <c r="AC7" s="58"/>
      <c r="AD7" s="58"/>
      <c r="AE7" s="119"/>
      <c r="AF7" s="58"/>
      <c r="AG7" s="58"/>
      <c r="AH7" s="58"/>
      <c r="AI7" s="58"/>
      <c r="AJ7" s="242"/>
      <c r="AK7" s="243"/>
      <c r="AL7" s="243"/>
      <c r="AM7" s="58"/>
      <c r="AN7" s="242"/>
      <c r="AO7" s="58"/>
      <c r="AP7" s="243"/>
    </row>
    <row r="8" spans="1:45" s="95" customFormat="1" ht="15" customHeight="1" x14ac:dyDescent="0.25">
      <c r="A8" s="244" t="s">
        <v>262</v>
      </c>
      <c r="B8" s="334" t="s">
        <v>1</v>
      </c>
      <c r="C8" s="91">
        <v>2500</v>
      </c>
      <c r="D8" s="91">
        <v>2000</v>
      </c>
      <c r="E8" s="154">
        <v>3502</v>
      </c>
      <c r="F8" s="61">
        <v>3750</v>
      </c>
      <c r="G8" s="120" t="s">
        <v>221</v>
      </c>
      <c r="H8" s="131" t="s">
        <v>220</v>
      </c>
      <c r="I8" s="61">
        <v>2690</v>
      </c>
      <c r="J8" s="61">
        <v>2820</v>
      </c>
      <c r="K8" s="61">
        <v>3900</v>
      </c>
      <c r="L8" s="62">
        <v>6450</v>
      </c>
      <c r="M8" s="62">
        <v>5091</v>
      </c>
      <c r="N8" s="62">
        <v>6600</v>
      </c>
      <c r="O8" s="62">
        <v>5180</v>
      </c>
      <c r="P8" s="62">
        <v>6390</v>
      </c>
      <c r="Q8" s="38">
        <v>6000</v>
      </c>
      <c r="R8" s="165">
        <v>4309</v>
      </c>
      <c r="S8" s="62">
        <v>5200</v>
      </c>
      <c r="T8" s="245">
        <v>6031</v>
      </c>
      <c r="U8" s="125" t="s">
        <v>121</v>
      </c>
      <c r="V8" s="170">
        <v>5700</v>
      </c>
      <c r="W8" s="62">
        <v>6640</v>
      </c>
      <c r="X8" s="62">
        <v>5400</v>
      </c>
      <c r="Y8" s="62">
        <v>6890</v>
      </c>
      <c r="Z8" s="62">
        <v>5300</v>
      </c>
      <c r="AA8" s="62">
        <v>5100</v>
      </c>
      <c r="AB8" s="63">
        <v>9700</v>
      </c>
      <c r="AC8" s="63">
        <v>10998</v>
      </c>
      <c r="AD8" s="63">
        <v>9070</v>
      </c>
      <c r="AE8" s="127">
        <v>11050</v>
      </c>
      <c r="AF8" s="63">
        <v>10920</v>
      </c>
      <c r="AG8" s="63">
        <v>9520</v>
      </c>
      <c r="AH8" s="63">
        <v>10722</v>
      </c>
      <c r="AI8" s="84">
        <v>13995</v>
      </c>
      <c r="AJ8" s="246">
        <v>15500</v>
      </c>
      <c r="AK8" s="246">
        <v>18700</v>
      </c>
      <c r="AL8" s="246">
        <v>15241</v>
      </c>
      <c r="AM8" s="84">
        <v>13175</v>
      </c>
      <c r="AN8" s="246">
        <v>15100</v>
      </c>
      <c r="AO8" s="84">
        <v>14467</v>
      </c>
      <c r="AP8" s="246">
        <v>15560</v>
      </c>
    </row>
    <row r="9" spans="1:45" s="2" customFormat="1" ht="15" customHeight="1" x14ac:dyDescent="0.25">
      <c r="A9" s="49" t="s">
        <v>18</v>
      </c>
      <c r="B9" s="50"/>
      <c r="C9" s="50"/>
      <c r="D9" s="50"/>
      <c r="E9" s="155"/>
      <c r="F9" s="67"/>
      <c r="G9" s="121"/>
      <c r="H9" s="67"/>
      <c r="I9" s="67"/>
      <c r="J9" s="67"/>
      <c r="K9" s="67"/>
      <c r="L9" s="67"/>
      <c r="M9" s="67"/>
      <c r="N9" s="67"/>
      <c r="O9" s="67"/>
      <c r="P9" s="67"/>
      <c r="Q9" s="50"/>
      <c r="R9" s="155"/>
      <c r="S9" s="67"/>
      <c r="T9" s="236" t="s">
        <v>68</v>
      </c>
      <c r="U9" s="121"/>
      <c r="V9" s="121"/>
      <c r="W9" s="67"/>
      <c r="X9" s="67"/>
      <c r="Y9" s="67"/>
      <c r="Z9" s="67"/>
      <c r="AA9" s="67"/>
      <c r="AB9" s="67"/>
      <c r="AC9" s="67"/>
      <c r="AD9" s="67"/>
      <c r="AE9" s="121"/>
      <c r="AF9" s="67"/>
      <c r="AG9" s="67"/>
      <c r="AH9" s="67"/>
      <c r="AI9" s="67"/>
      <c r="AJ9" s="59"/>
      <c r="AK9" s="60"/>
      <c r="AL9" s="60"/>
      <c r="AM9" s="50"/>
      <c r="AN9" s="59"/>
      <c r="AO9" s="67"/>
      <c r="AP9" s="60"/>
    </row>
    <row r="10" spans="1:45" s="2" customFormat="1" x14ac:dyDescent="0.25">
      <c r="A10" s="44" t="s">
        <v>10</v>
      </c>
      <c r="B10" s="335"/>
      <c r="C10" s="33" t="s">
        <v>27</v>
      </c>
      <c r="D10" s="33" t="s">
        <v>147</v>
      </c>
      <c r="E10" s="157" t="s">
        <v>27</v>
      </c>
      <c r="F10" s="64" t="s">
        <v>69</v>
      </c>
      <c r="G10" s="30" t="s">
        <v>27</v>
      </c>
      <c r="H10" s="64" t="s">
        <v>69</v>
      </c>
      <c r="I10" s="64" t="s">
        <v>27</v>
      </c>
      <c r="J10" s="64" t="s">
        <v>27</v>
      </c>
      <c r="K10" s="64" t="s">
        <v>49</v>
      </c>
      <c r="L10" s="65" t="s">
        <v>49</v>
      </c>
      <c r="M10" s="65" t="s">
        <v>109</v>
      </c>
      <c r="N10" s="65" t="s">
        <v>61</v>
      </c>
      <c r="O10" s="65" t="s">
        <v>27</v>
      </c>
      <c r="P10" s="65" t="s">
        <v>27</v>
      </c>
      <c r="Q10" s="3" t="s">
        <v>147</v>
      </c>
      <c r="R10" s="166" t="s">
        <v>27</v>
      </c>
      <c r="S10" s="65" t="s">
        <v>69</v>
      </c>
      <c r="T10" s="234" t="s">
        <v>59</v>
      </c>
      <c r="U10" s="3" t="s">
        <v>59</v>
      </c>
      <c r="V10" s="38" t="s">
        <v>174</v>
      </c>
      <c r="W10" s="65" t="s">
        <v>49</v>
      </c>
      <c r="X10" s="65" t="s">
        <v>61</v>
      </c>
      <c r="Y10" s="65" t="s">
        <v>49</v>
      </c>
      <c r="Z10" s="65" t="s">
        <v>49</v>
      </c>
      <c r="AA10" s="65" t="s">
        <v>49</v>
      </c>
      <c r="AB10" s="66" t="s">
        <v>49</v>
      </c>
      <c r="AC10" s="66" t="s">
        <v>91</v>
      </c>
      <c r="AD10" s="66" t="s">
        <v>36</v>
      </c>
      <c r="AE10" s="8" t="s">
        <v>49</v>
      </c>
      <c r="AF10" s="66" t="s">
        <v>49</v>
      </c>
      <c r="AG10" s="66" t="s">
        <v>132</v>
      </c>
      <c r="AH10" s="66" t="s">
        <v>49</v>
      </c>
      <c r="AI10" s="86" t="s">
        <v>49</v>
      </c>
      <c r="AJ10" s="57" t="s">
        <v>61</v>
      </c>
      <c r="AK10" s="57" t="s">
        <v>42</v>
      </c>
      <c r="AL10" s="57" t="s">
        <v>91</v>
      </c>
      <c r="AM10" s="85" t="s">
        <v>174</v>
      </c>
      <c r="AN10" s="57" t="s">
        <v>49</v>
      </c>
      <c r="AO10" s="86" t="s">
        <v>181</v>
      </c>
      <c r="AP10" s="57" t="s">
        <v>132</v>
      </c>
    </row>
    <row r="11" spans="1:45" s="215" customFormat="1" x14ac:dyDescent="0.25">
      <c r="A11" s="247" t="s">
        <v>263</v>
      </c>
      <c r="B11" s="336" t="s">
        <v>187</v>
      </c>
      <c r="C11" s="102">
        <v>25</v>
      </c>
      <c r="D11" s="102">
        <v>46</v>
      </c>
      <c r="E11" s="161">
        <v>47</v>
      </c>
      <c r="F11" s="102">
        <v>66</v>
      </c>
      <c r="G11" s="214">
        <v>46</v>
      </c>
      <c r="H11" s="214">
        <v>51</v>
      </c>
      <c r="I11" s="102">
        <v>48</v>
      </c>
      <c r="J11" s="102">
        <v>48</v>
      </c>
      <c r="K11" s="102">
        <v>61</v>
      </c>
      <c r="L11" s="98">
        <v>109</v>
      </c>
      <c r="M11" s="98">
        <v>68</v>
      </c>
      <c r="N11" s="98">
        <v>74</v>
      </c>
      <c r="O11" s="98">
        <v>63</v>
      </c>
      <c r="P11" s="98">
        <v>73</v>
      </c>
      <c r="Q11" s="98">
        <v>60</v>
      </c>
      <c r="R11" s="149">
        <v>65</v>
      </c>
      <c r="S11" s="98">
        <v>75</v>
      </c>
      <c r="T11" s="248">
        <v>64</v>
      </c>
      <c r="U11" s="98">
        <v>75</v>
      </c>
      <c r="V11" s="132">
        <v>73</v>
      </c>
      <c r="W11" s="249">
        <v>75</v>
      </c>
      <c r="X11" s="98">
        <v>64</v>
      </c>
      <c r="Y11" s="98">
        <v>75.400000000000006</v>
      </c>
      <c r="Z11" s="98">
        <v>75</v>
      </c>
      <c r="AA11" s="98">
        <v>75</v>
      </c>
      <c r="AB11" s="99">
        <v>136</v>
      </c>
      <c r="AC11" s="99">
        <v>195</v>
      </c>
      <c r="AD11" s="99">
        <v>106</v>
      </c>
      <c r="AE11" s="99">
        <v>156</v>
      </c>
      <c r="AF11" s="250" t="s">
        <v>222</v>
      </c>
      <c r="AG11" s="250">
        <v>116</v>
      </c>
      <c r="AH11" s="99">
        <v>136</v>
      </c>
      <c r="AI11" s="173">
        <v>218</v>
      </c>
      <c r="AJ11" s="113">
        <v>195</v>
      </c>
      <c r="AK11" s="113">
        <v>195</v>
      </c>
      <c r="AL11" s="113">
        <v>252</v>
      </c>
      <c r="AM11" s="82">
        <v>156</v>
      </c>
      <c r="AN11" s="113">
        <v>175</v>
      </c>
      <c r="AO11" s="173">
        <v>197</v>
      </c>
      <c r="AP11" s="251">
        <v>186</v>
      </c>
    </row>
    <row r="12" spans="1:45" s="203" customFormat="1" x14ac:dyDescent="0.25">
      <c r="A12" s="252" t="s">
        <v>263</v>
      </c>
      <c r="B12" s="337" t="s">
        <v>186</v>
      </c>
      <c r="C12" s="168">
        <v>18.5</v>
      </c>
      <c r="D12" s="168">
        <v>33.799999999999997</v>
      </c>
      <c r="E12" s="253">
        <v>35</v>
      </c>
      <c r="F12" s="168">
        <v>48.5</v>
      </c>
      <c r="G12" s="254">
        <v>34.299999999999997</v>
      </c>
      <c r="H12" s="254">
        <v>37.4</v>
      </c>
      <c r="I12" s="168">
        <v>35.4</v>
      </c>
      <c r="J12" s="168">
        <v>35.4</v>
      </c>
      <c r="K12" s="168">
        <v>45</v>
      </c>
      <c r="L12" s="201">
        <v>80</v>
      </c>
      <c r="M12" s="201">
        <v>50</v>
      </c>
      <c r="N12" s="201" t="s">
        <v>223</v>
      </c>
      <c r="O12" s="201">
        <v>46</v>
      </c>
      <c r="P12" s="201">
        <v>54</v>
      </c>
      <c r="Q12" s="201">
        <v>44</v>
      </c>
      <c r="R12" s="255">
        <v>48.5</v>
      </c>
      <c r="S12" s="201">
        <v>55</v>
      </c>
      <c r="T12" s="256">
        <v>55.5</v>
      </c>
      <c r="U12" s="201">
        <v>55.4</v>
      </c>
      <c r="V12" s="204">
        <v>53.7</v>
      </c>
      <c r="W12" s="96" t="s">
        <v>224</v>
      </c>
      <c r="X12" s="201">
        <v>47.1</v>
      </c>
      <c r="Y12" s="201">
        <v>55.4</v>
      </c>
      <c r="Z12" s="201">
        <v>55</v>
      </c>
      <c r="AA12" s="201">
        <v>55.4</v>
      </c>
      <c r="AB12" s="202">
        <v>100</v>
      </c>
      <c r="AC12" s="202">
        <v>145</v>
      </c>
      <c r="AD12" s="202">
        <v>78</v>
      </c>
      <c r="AE12" s="202">
        <v>114</v>
      </c>
      <c r="AF12" s="257" t="s">
        <v>225</v>
      </c>
      <c r="AG12" s="257" t="s">
        <v>226</v>
      </c>
      <c r="AH12" s="202">
        <v>100</v>
      </c>
      <c r="AI12" s="258">
        <v>160</v>
      </c>
      <c r="AJ12" s="259">
        <v>145</v>
      </c>
      <c r="AK12" s="259">
        <v>143</v>
      </c>
      <c r="AL12" s="259">
        <v>188</v>
      </c>
      <c r="AM12" s="258">
        <v>115</v>
      </c>
      <c r="AN12" s="259">
        <v>129</v>
      </c>
      <c r="AO12" s="258">
        <v>145</v>
      </c>
      <c r="AP12" s="260" t="s">
        <v>227</v>
      </c>
    </row>
    <row r="13" spans="1:45" s="316" customFormat="1" x14ac:dyDescent="0.25">
      <c r="A13" s="312" t="s">
        <v>266</v>
      </c>
      <c r="B13" s="328"/>
      <c r="C13" s="313">
        <f>C12/(C8/1000)</f>
        <v>7.4</v>
      </c>
      <c r="D13" s="313">
        <f>D12/(D8/1000)</f>
        <v>16.899999999999999</v>
      </c>
      <c r="E13" s="313">
        <f>E12/(E8/1000)</f>
        <v>9.9942889777270132</v>
      </c>
      <c r="F13" s="313">
        <f>F12/(F8/1000)</f>
        <v>12.933333333333334</v>
      </c>
      <c r="G13" s="313">
        <v>10.7</v>
      </c>
      <c r="H13" s="313">
        <v>11</v>
      </c>
      <c r="I13" s="313">
        <f t="shared" ref="I13:T13" si="0">I12/(I8/1000)</f>
        <v>13.159851301115241</v>
      </c>
      <c r="J13" s="313">
        <f t="shared" si="0"/>
        <v>12.553191489361703</v>
      </c>
      <c r="K13" s="313">
        <f t="shared" si="0"/>
        <v>11.538461538461538</v>
      </c>
      <c r="L13" s="314">
        <f t="shared" si="0"/>
        <v>12.403100775193797</v>
      </c>
      <c r="M13" s="314">
        <f t="shared" si="0"/>
        <v>9.821253191907287</v>
      </c>
      <c r="N13" s="314">
        <f t="shared" si="0"/>
        <v>8.3333333333333339</v>
      </c>
      <c r="O13" s="314">
        <f t="shared" si="0"/>
        <v>8.8803088803088812</v>
      </c>
      <c r="P13" s="314">
        <f t="shared" si="0"/>
        <v>8.4507042253521139</v>
      </c>
      <c r="Q13" s="314">
        <f t="shared" si="0"/>
        <v>7.333333333333333</v>
      </c>
      <c r="R13" s="314">
        <f t="shared" si="0"/>
        <v>11.255511719656532</v>
      </c>
      <c r="S13" s="314">
        <f t="shared" si="0"/>
        <v>10.576923076923077</v>
      </c>
      <c r="T13" s="314">
        <f t="shared" si="0"/>
        <v>9.2024539877300615</v>
      </c>
      <c r="U13" s="314">
        <v>13.85</v>
      </c>
      <c r="V13" s="314">
        <f t="shared" ref="V13:AP13" si="1">V12/(V8/1000)</f>
        <v>9.4210526315789469</v>
      </c>
      <c r="W13" s="314">
        <f t="shared" si="1"/>
        <v>8.19277108433735</v>
      </c>
      <c r="X13" s="314">
        <f t="shared" si="1"/>
        <v>8.7222222222222214</v>
      </c>
      <c r="Y13" s="314">
        <f t="shared" si="1"/>
        <v>8.0406386066763424</v>
      </c>
      <c r="Z13" s="314">
        <f t="shared" si="1"/>
        <v>10.377358490566039</v>
      </c>
      <c r="AA13" s="314">
        <f t="shared" si="1"/>
        <v>10.862745098039216</v>
      </c>
      <c r="AB13" s="315">
        <f t="shared" si="1"/>
        <v>10.309278350515465</v>
      </c>
      <c r="AC13" s="315">
        <f t="shared" si="1"/>
        <v>13.184215311874887</v>
      </c>
      <c r="AD13" s="315">
        <f t="shared" si="1"/>
        <v>8.5997794928335161</v>
      </c>
      <c r="AE13" s="315">
        <f t="shared" si="1"/>
        <v>10.316742081447963</v>
      </c>
      <c r="AF13" s="315">
        <f t="shared" si="1"/>
        <v>9.1575091575091569</v>
      </c>
      <c r="AG13" s="315">
        <f t="shared" si="1"/>
        <v>8.9285714285714288</v>
      </c>
      <c r="AH13" s="315">
        <f t="shared" si="1"/>
        <v>9.3266181682521925</v>
      </c>
      <c r="AI13" s="319">
        <f t="shared" si="1"/>
        <v>11.432654519471241</v>
      </c>
      <c r="AJ13" s="319">
        <f t="shared" si="1"/>
        <v>9.3548387096774199</v>
      </c>
      <c r="AK13" s="319">
        <f t="shared" si="1"/>
        <v>7.6470588235294121</v>
      </c>
      <c r="AL13" s="319">
        <f t="shared" si="1"/>
        <v>12.335148612295781</v>
      </c>
      <c r="AM13" s="319">
        <f t="shared" si="1"/>
        <v>8.7286527514231498</v>
      </c>
      <c r="AN13" s="319">
        <f t="shared" si="1"/>
        <v>8.5430463576158946</v>
      </c>
      <c r="AO13" s="319">
        <f t="shared" si="1"/>
        <v>10.022810534319486</v>
      </c>
      <c r="AP13" s="319">
        <f t="shared" si="1"/>
        <v>8.8046272493573259</v>
      </c>
    </row>
    <row r="14" spans="1:45" s="95" customFormat="1" x14ac:dyDescent="0.25">
      <c r="A14" s="230" t="s">
        <v>15</v>
      </c>
      <c r="B14" s="338" t="s">
        <v>16</v>
      </c>
      <c r="C14" s="36">
        <v>1116</v>
      </c>
      <c r="D14" s="36"/>
      <c r="E14" s="159">
        <v>2200</v>
      </c>
      <c r="F14" s="36">
        <v>2400</v>
      </c>
      <c r="G14" s="123" t="s">
        <v>228</v>
      </c>
      <c r="H14" s="36">
        <v>2434</v>
      </c>
      <c r="I14" s="36">
        <v>2190</v>
      </c>
      <c r="J14" s="36">
        <v>2190</v>
      </c>
      <c r="K14" s="36">
        <v>2900</v>
      </c>
      <c r="L14" s="4">
        <v>3621</v>
      </c>
      <c r="M14" s="4">
        <v>2400</v>
      </c>
      <c r="N14" s="4">
        <v>3400</v>
      </c>
      <c r="O14" s="4">
        <v>3320</v>
      </c>
      <c r="P14" s="4">
        <v>3320</v>
      </c>
      <c r="Q14" s="4"/>
      <c r="R14" s="148">
        <v>3300</v>
      </c>
      <c r="S14" s="4">
        <v>3300</v>
      </c>
      <c r="T14" s="261">
        <v>2480</v>
      </c>
      <c r="U14" s="125">
        <v>2481</v>
      </c>
      <c r="V14" s="125">
        <v>3300</v>
      </c>
      <c r="W14" s="4">
        <v>2900</v>
      </c>
      <c r="X14" s="4">
        <v>3400</v>
      </c>
      <c r="Y14" s="4">
        <v>2925</v>
      </c>
      <c r="Z14" s="4">
        <v>2900</v>
      </c>
      <c r="AA14" s="4">
        <v>2900</v>
      </c>
      <c r="AB14" s="9">
        <v>3621</v>
      </c>
      <c r="AC14" s="9">
        <v>6700</v>
      </c>
      <c r="AD14" s="9">
        <v>4500</v>
      </c>
      <c r="AE14" s="128">
        <v>4038</v>
      </c>
      <c r="AF14" s="9">
        <v>3600</v>
      </c>
      <c r="AG14" s="9">
        <v>4038</v>
      </c>
      <c r="AH14" s="9">
        <v>3621</v>
      </c>
      <c r="AI14" s="88">
        <v>6057</v>
      </c>
      <c r="AJ14" s="262">
        <v>6700</v>
      </c>
      <c r="AK14" s="262">
        <v>7010</v>
      </c>
      <c r="AL14" s="262">
        <v>6700</v>
      </c>
      <c r="AM14" s="88">
        <v>6690</v>
      </c>
      <c r="AN14" s="262">
        <v>6100</v>
      </c>
      <c r="AO14" s="88">
        <v>6700</v>
      </c>
      <c r="AP14" s="262">
        <v>5702</v>
      </c>
    </row>
    <row r="15" spans="1:45" s="2" customFormat="1" ht="15" customHeight="1" x14ac:dyDescent="0.25">
      <c r="A15" s="46" t="s">
        <v>8</v>
      </c>
      <c r="B15" s="339"/>
      <c r="C15" s="30">
        <v>3</v>
      </c>
      <c r="D15" s="30">
        <v>4</v>
      </c>
      <c r="E15" s="159">
        <v>4</v>
      </c>
      <c r="F15" s="36">
        <v>4</v>
      </c>
      <c r="G15" s="122">
        <v>4</v>
      </c>
      <c r="H15" s="36">
        <v>4</v>
      </c>
      <c r="I15" s="36">
        <v>4</v>
      </c>
      <c r="J15" s="36">
        <v>4</v>
      </c>
      <c r="K15" s="36">
        <v>4</v>
      </c>
      <c r="L15" s="4">
        <v>4</v>
      </c>
      <c r="M15" s="4">
        <v>4</v>
      </c>
      <c r="N15" s="4">
        <v>4</v>
      </c>
      <c r="O15" s="4">
        <v>4</v>
      </c>
      <c r="P15" s="4">
        <v>4</v>
      </c>
      <c r="Q15" s="3">
        <v>4</v>
      </c>
      <c r="R15" s="148">
        <v>4</v>
      </c>
      <c r="S15" s="4">
        <v>4</v>
      </c>
      <c r="T15" s="234">
        <v>4</v>
      </c>
      <c r="U15" s="125">
        <v>4</v>
      </c>
      <c r="V15" s="97">
        <v>4</v>
      </c>
      <c r="W15" s="4">
        <v>4</v>
      </c>
      <c r="X15" s="4">
        <v>4</v>
      </c>
      <c r="Y15" s="4">
        <v>4</v>
      </c>
      <c r="Z15" s="4">
        <v>4</v>
      </c>
      <c r="AA15" s="4">
        <v>4</v>
      </c>
      <c r="AB15" s="9">
        <v>4</v>
      </c>
      <c r="AC15" s="9">
        <v>6</v>
      </c>
      <c r="AD15" s="9">
        <v>4</v>
      </c>
      <c r="AE15" s="126">
        <v>4</v>
      </c>
      <c r="AF15" s="9">
        <v>4</v>
      </c>
      <c r="AG15" s="9">
        <v>4</v>
      </c>
      <c r="AH15" s="9">
        <v>4</v>
      </c>
      <c r="AI15" s="88">
        <v>6</v>
      </c>
      <c r="AJ15" s="21">
        <v>6</v>
      </c>
      <c r="AK15" s="21">
        <v>4</v>
      </c>
      <c r="AL15" s="21">
        <v>6</v>
      </c>
      <c r="AM15" s="82">
        <v>6</v>
      </c>
      <c r="AN15" s="21">
        <v>6</v>
      </c>
      <c r="AO15" s="88">
        <v>6</v>
      </c>
      <c r="AP15" s="21">
        <v>6</v>
      </c>
    </row>
    <row r="16" spans="1:45" s="2" customFormat="1" ht="15" customHeight="1" x14ac:dyDescent="0.25">
      <c r="A16" s="45" t="s">
        <v>12</v>
      </c>
      <c r="B16" s="339"/>
      <c r="C16" s="30" t="s">
        <v>52</v>
      </c>
      <c r="D16" s="30" t="s">
        <v>188</v>
      </c>
      <c r="E16" s="151" t="s">
        <v>214</v>
      </c>
      <c r="F16" s="30" t="s">
        <v>28</v>
      </c>
      <c r="G16" s="118" t="s">
        <v>229</v>
      </c>
      <c r="H16" s="30" t="s">
        <v>28</v>
      </c>
      <c r="I16" s="30" t="s">
        <v>28</v>
      </c>
      <c r="J16" s="30" t="s">
        <v>28</v>
      </c>
      <c r="K16" s="30" t="s">
        <v>28</v>
      </c>
      <c r="L16" s="3" t="s">
        <v>28</v>
      </c>
      <c r="M16" s="3" t="s">
        <v>28</v>
      </c>
      <c r="N16" s="3" t="s">
        <v>28</v>
      </c>
      <c r="O16" s="3" t="s">
        <v>28</v>
      </c>
      <c r="P16" s="3" t="s">
        <v>28</v>
      </c>
      <c r="Q16" s="3" t="s">
        <v>188</v>
      </c>
      <c r="R16" s="144" t="s">
        <v>213</v>
      </c>
      <c r="S16" s="3" t="s">
        <v>28</v>
      </c>
      <c r="T16" s="3" t="s">
        <v>28</v>
      </c>
      <c r="U16" s="3" t="s">
        <v>28</v>
      </c>
      <c r="V16" s="97" t="s">
        <v>28</v>
      </c>
      <c r="W16" s="3" t="s">
        <v>28</v>
      </c>
      <c r="X16" s="3" t="s">
        <v>28</v>
      </c>
      <c r="Y16" s="3" t="s">
        <v>28</v>
      </c>
      <c r="Z16" s="3" t="s">
        <v>28</v>
      </c>
      <c r="AA16" s="3" t="s">
        <v>28</v>
      </c>
      <c r="AB16" s="8" t="s">
        <v>28</v>
      </c>
      <c r="AC16" s="8" t="s">
        <v>28</v>
      </c>
      <c r="AD16" s="8" t="s">
        <v>28</v>
      </c>
      <c r="AE16" s="8" t="s">
        <v>28</v>
      </c>
      <c r="AF16" s="8" t="s">
        <v>52</v>
      </c>
      <c r="AG16" s="8" t="s">
        <v>28</v>
      </c>
      <c r="AH16" s="8" t="s">
        <v>28</v>
      </c>
      <c r="AI16" s="82" t="s">
        <v>28</v>
      </c>
      <c r="AJ16" s="21" t="s">
        <v>28</v>
      </c>
      <c r="AK16" s="21" t="s">
        <v>28</v>
      </c>
      <c r="AL16" s="21" t="s">
        <v>28</v>
      </c>
      <c r="AM16" s="82" t="s">
        <v>28</v>
      </c>
      <c r="AN16" s="21" t="s">
        <v>52</v>
      </c>
      <c r="AO16" s="82" t="s">
        <v>28</v>
      </c>
      <c r="AP16" s="21" t="s">
        <v>28</v>
      </c>
    </row>
    <row r="17" spans="1:51" ht="15" customHeight="1" x14ac:dyDescent="0.25">
      <c r="A17" s="49" t="s">
        <v>289</v>
      </c>
      <c r="B17" s="50"/>
      <c r="C17" s="50"/>
      <c r="D17" s="50"/>
      <c r="E17" s="137"/>
      <c r="F17" s="50"/>
      <c r="G17" s="11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137"/>
      <c r="S17" s="50"/>
      <c r="T17" s="236" t="s">
        <v>68</v>
      </c>
      <c r="U17" s="117"/>
      <c r="V17" s="117"/>
      <c r="W17" s="50"/>
      <c r="X17" s="50"/>
      <c r="Y17" s="50"/>
      <c r="Z17" s="50"/>
      <c r="AA17" s="50"/>
      <c r="AB17" s="50"/>
      <c r="AC17" s="50"/>
      <c r="AD17" s="50"/>
      <c r="AE17" s="117"/>
      <c r="AF17" s="50"/>
      <c r="AG17" s="50"/>
      <c r="AH17" s="50"/>
      <c r="AI17" s="50"/>
      <c r="AJ17" s="59"/>
      <c r="AK17" s="60"/>
      <c r="AL17" s="60"/>
      <c r="AM17" s="50"/>
      <c r="AN17" s="59"/>
      <c r="AO17" s="50"/>
      <c r="AP17" s="60"/>
    </row>
    <row r="18" spans="1:51" s="20" customFormat="1" ht="39.6" x14ac:dyDescent="0.25">
      <c r="A18" s="43" t="s">
        <v>267</v>
      </c>
      <c r="B18" s="340"/>
      <c r="C18" s="30" t="s">
        <v>29</v>
      </c>
      <c r="D18" s="30" t="s">
        <v>140</v>
      </c>
      <c r="E18" s="156" t="s">
        <v>29</v>
      </c>
      <c r="F18" s="33" t="s">
        <v>29</v>
      </c>
      <c r="G18" s="33" t="s">
        <v>29</v>
      </c>
      <c r="H18" s="33" t="s">
        <v>29</v>
      </c>
      <c r="I18" s="33" t="s">
        <v>29</v>
      </c>
      <c r="J18" s="33" t="s">
        <v>29</v>
      </c>
      <c r="K18" s="33" t="s">
        <v>29</v>
      </c>
      <c r="L18" s="27" t="s">
        <v>29</v>
      </c>
      <c r="M18" s="27" t="s">
        <v>29</v>
      </c>
      <c r="N18" s="27" t="s">
        <v>29</v>
      </c>
      <c r="O18" s="27" t="s">
        <v>29</v>
      </c>
      <c r="P18" s="27" t="s">
        <v>29</v>
      </c>
      <c r="Q18" s="3" t="s">
        <v>140</v>
      </c>
      <c r="R18" s="146" t="s">
        <v>29</v>
      </c>
      <c r="S18" s="27" t="s">
        <v>29</v>
      </c>
      <c r="T18" s="234" t="s">
        <v>29</v>
      </c>
      <c r="U18" s="234" t="s">
        <v>29</v>
      </c>
      <c r="V18" s="29" t="s">
        <v>29</v>
      </c>
      <c r="W18" s="27" t="s">
        <v>29</v>
      </c>
      <c r="X18" s="27" t="s">
        <v>29</v>
      </c>
      <c r="Y18" s="27" t="s">
        <v>29</v>
      </c>
      <c r="Z18" s="27" t="s">
        <v>29</v>
      </c>
      <c r="AA18" s="27" t="s">
        <v>29</v>
      </c>
      <c r="AB18" s="28" t="s">
        <v>29</v>
      </c>
      <c r="AC18" s="28" t="s">
        <v>92</v>
      </c>
      <c r="AD18" s="28" t="s">
        <v>29</v>
      </c>
      <c r="AE18" s="28" t="s">
        <v>29</v>
      </c>
      <c r="AF18" s="63" t="s">
        <v>29</v>
      </c>
      <c r="AG18" s="28" t="s">
        <v>29</v>
      </c>
      <c r="AH18" s="28" t="s">
        <v>29</v>
      </c>
      <c r="AI18" s="85" t="s">
        <v>29</v>
      </c>
      <c r="AJ18" s="57" t="s">
        <v>140</v>
      </c>
      <c r="AK18" s="77" t="s">
        <v>230</v>
      </c>
      <c r="AL18" s="57" t="s">
        <v>92</v>
      </c>
      <c r="AM18" s="171" t="s">
        <v>29</v>
      </c>
      <c r="AN18" s="56" t="s">
        <v>29</v>
      </c>
      <c r="AO18" s="85" t="s">
        <v>182</v>
      </c>
      <c r="AP18" s="57" t="s">
        <v>136</v>
      </c>
      <c r="AQ18" s="2"/>
      <c r="AR18" s="2"/>
      <c r="AS18" s="2"/>
      <c r="AT18" s="2"/>
      <c r="AU18" s="2"/>
      <c r="AV18" s="2"/>
      <c r="AW18" s="2"/>
      <c r="AX18" s="2"/>
      <c r="AY18" s="2"/>
    </row>
    <row r="19" spans="1:51" s="225" customFormat="1" x14ac:dyDescent="0.25">
      <c r="A19" s="263" t="s">
        <v>268</v>
      </c>
      <c r="B19" s="341"/>
      <c r="C19" s="34" t="s">
        <v>53</v>
      </c>
      <c r="D19" s="34" t="s">
        <v>53</v>
      </c>
      <c r="E19" s="264" t="s">
        <v>53</v>
      </c>
      <c r="F19" s="134">
        <v>2</v>
      </c>
      <c r="G19" s="134" t="s">
        <v>53</v>
      </c>
      <c r="H19" s="226" t="s">
        <v>126</v>
      </c>
      <c r="I19" s="134" t="s">
        <v>123</v>
      </c>
      <c r="J19" s="134" t="s">
        <v>123</v>
      </c>
      <c r="K19" s="134">
        <v>2</v>
      </c>
      <c r="L19" s="133">
        <v>2</v>
      </c>
      <c r="M19" s="133" t="s">
        <v>111</v>
      </c>
      <c r="N19" s="133">
        <v>2</v>
      </c>
      <c r="O19" s="133" t="s">
        <v>53</v>
      </c>
      <c r="P19" s="133" t="s">
        <v>53</v>
      </c>
      <c r="Q19" s="133" t="s">
        <v>53</v>
      </c>
      <c r="R19" s="265" t="s">
        <v>53</v>
      </c>
      <c r="S19" s="133">
        <v>2</v>
      </c>
      <c r="T19" s="266">
        <v>2</v>
      </c>
      <c r="U19" s="6" t="s">
        <v>53</v>
      </c>
      <c r="V19" s="6" t="s">
        <v>158</v>
      </c>
      <c r="W19" s="133">
        <v>2</v>
      </c>
      <c r="X19" s="133">
        <v>1</v>
      </c>
      <c r="Y19" s="133" t="s">
        <v>123</v>
      </c>
      <c r="Z19" s="227" t="s">
        <v>189</v>
      </c>
      <c r="AA19" s="133">
        <v>2</v>
      </c>
      <c r="AB19" s="110">
        <v>2</v>
      </c>
      <c r="AC19" s="110" t="s">
        <v>93</v>
      </c>
      <c r="AD19" s="110" t="s">
        <v>53</v>
      </c>
      <c r="AE19" s="224" t="s">
        <v>79</v>
      </c>
      <c r="AF19" s="110">
        <v>2</v>
      </c>
      <c r="AG19" s="110">
        <v>3</v>
      </c>
      <c r="AH19" s="110">
        <v>3</v>
      </c>
      <c r="AI19" s="267">
        <v>2</v>
      </c>
      <c r="AJ19" s="112" t="s">
        <v>231</v>
      </c>
      <c r="AK19" s="112">
        <v>1</v>
      </c>
      <c r="AL19" s="112" t="s">
        <v>93</v>
      </c>
      <c r="AM19" s="172" t="s">
        <v>232</v>
      </c>
      <c r="AN19" s="268">
        <v>2</v>
      </c>
      <c r="AO19" s="267" t="s">
        <v>183</v>
      </c>
      <c r="AP19" s="112">
        <v>4</v>
      </c>
      <c r="AQ19" s="223"/>
      <c r="AR19" s="223"/>
      <c r="AS19" s="223"/>
      <c r="AT19" s="223"/>
      <c r="AU19" s="223"/>
      <c r="AV19" s="223"/>
      <c r="AW19" s="223"/>
      <c r="AX19" s="223"/>
      <c r="AY19" s="223"/>
    </row>
    <row r="20" spans="1:51" s="20" customFormat="1" ht="26.4" x14ac:dyDescent="0.25">
      <c r="A20" s="47" t="s">
        <v>13</v>
      </c>
      <c r="B20" s="332" t="s">
        <v>3</v>
      </c>
      <c r="C20" s="35">
        <v>19</v>
      </c>
      <c r="D20" s="30">
        <v>20</v>
      </c>
      <c r="E20" s="151">
        <v>20</v>
      </c>
      <c r="F20" s="30">
        <v>30</v>
      </c>
      <c r="G20" s="35" t="s">
        <v>233</v>
      </c>
      <c r="H20" s="35" t="s">
        <v>233</v>
      </c>
      <c r="I20" s="30">
        <v>20</v>
      </c>
      <c r="J20" s="30">
        <v>20</v>
      </c>
      <c r="K20" s="30">
        <v>20</v>
      </c>
      <c r="L20" s="3">
        <v>20</v>
      </c>
      <c r="M20" s="3">
        <v>30</v>
      </c>
      <c r="N20" s="3" t="s">
        <v>234</v>
      </c>
      <c r="O20" s="3">
        <v>20</v>
      </c>
      <c r="P20" s="3">
        <v>40</v>
      </c>
      <c r="Q20" s="3">
        <v>20</v>
      </c>
      <c r="R20" s="144">
        <v>30</v>
      </c>
      <c r="S20" s="3">
        <v>20</v>
      </c>
      <c r="T20" s="234">
        <v>40</v>
      </c>
      <c r="U20" s="7" t="s">
        <v>233</v>
      </c>
      <c r="V20" s="24" t="s">
        <v>134</v>
      </c>
      <c r="W20" s="3">
        <v>40</v>
      </c>
      <c r="X20" s="3">
        <v>20</v>
      </c>
      <c r="Y20" s="7" t="s">
        <v>235</v>
      </c>
      <c r="Z20" s="3" t="s">
        <v>236</v>
      </c>
      <c r="AA20" s="3">
        <v>20</v>
      </c>
      <c r="AB20" s="8">
        <v>20</v>
      </c>
      <c r="AC20" s="8">
        <v>40</v>
      </c>
      <c r="AD20" s="8">
        <v>40</v>
      </c>
      <c r="AE20" s="26" t="s">
        <v>237</v>
      </c>
      <c r="AF20" s="8">
        <v>40</v>
      </c>
      <c r="AG20" s="8" t="s">
        <v>134</v>
      </c>
      <c r="AH20" s="8">
        <v>20</v>
      </c>
      <c r="AI20" s="82">
        <v>40</v>
      </c>
      <c r="AJ20" s="21">
        <v>45</v>
      </c>
      <c r="AK20" s="21">
        <v>40</v>
      </c>
      <c r="AL20" s="21">
        <v>40</v>
      </c>
      <c r="AM20" s="89">
        <v>38</v>
      </c>
      <c r="AN20" s="56">
        <v>35</v>
      </c>
      <c r="AO20" s="82">
        <v>40</v>
      </c>
      <c r="AP20" s="21">
        <v>40</v>
      </c>
      <c r="AQ20" s="2"/>
      <c r="AR20" s="2"/>
      <c r="AS20" s="2"/>
      <c r="AT20" s="2"/>
      <c r="AU20" s="2"/>
      <c r="AV20" s="2"/>
      <c r="AW20" s="2"/>
      <c r="AX20" s="2"/>
      <c r="AY20" s="2"/>
    </row>
    <row r="21" spans="1:51" s="20" customFormat="1" ht="26.4" x14ac:dyDescent="0.25">
      <c r="A21" s="47" t="s">
        <v>290</v>
      </c>
      <c r="B21" s="332"/>
      <c r="C21" s="35" t="s">
        <v>54</v>
      </c>
      <c r="D21" s="35" t="s">
        <v>54</v>
      </c>
      <c r="E21" s="35" t="s">
        <v>54</v>
      </c>
      <c r="F21" s="34" t="s">
        <v>54</v>
      </c>
      <c r="G21" s="129" t="s">
        <v>291</v>
      </c>
      <c r="H21" s="34" t="s">
        <v>54</v>
      </c>
      <c r="I21" s="34" t="s">
        <v>54</v>
      </c>
      <c r="J21" s="35" t="s">
        <v>297</v>
      </c>
      <c r="K21" s="34" t="s">
        <v>54</v>
      </c>
      <c r="L21" s="6" t="s">
        <v>54</v>
      </c>
      <c r="M21" s="6" t="s">
        <v>54</v>
      </c>
      <c r="N21" s="6" t="s">
        <v>54</v>
      </c>
      <c r="O21" s="6" t="s">
        <v>54</v>
      </c>
      <c r="P21" s="6" t="s">
        <v>294</v>
      </c>
      <c r="Q21" s="3" t="s">
        <v>54</v>
      </c>
      <c r="R21" s="3" t="s">
        <v>54</v>
      </c>
      <c r="S21" s="6" t="s">
        <v>54</v>
      </c>
      <c r="T21" s="234" t="s">
        <v>54</v>
      </c>
      <c r="U21" s="6" t="s">
        <v>292</v>
      </c>
      <c r="V21" s="24" t="s">
        <v>54</v>
      </c>
      <c r="W21" s="6" t="s">
        <v>293</v>
      </c>
      <c r="X21" s="6" t="s">
        <v>54</v>
      </c>
      <c r="Y21" s="6" t="s">
        <v>54</v>
      </c>
      <c r="Z21" s="6" t="s">
        <v>54</v>
      </c>
      <c r="AA21" s="6" t="s">
        <v>54</v>
      </c>
      <c r="AB21" s="11" t="s">
        <v>54</v>
      </c>
      <c r="AC21" s="11" t="s">
        <v>54</v>
      </c>
      <c r="AD21" s="11" t="s">
        <v>294</v>
      </c>
      <c r="AE21" s="11" t="s">
        <v>293</v>
      </c>
      <c r="AF21" s="11" t="s">
        <v>295</v>
      </c>
      <c r="AG21" s="11" t="s">
        <v>54</v>
      </c>
      <c r="AH21" s="11" t="s">
        <v>54</v>
      </c>
      <c r="AI21" s="90" t="s">
        <v>54</v>
      </c>
      <c r="AJ21" s="21" t="s">
        <v>54</v>
      </c>
      <c r="AK21" s="21" t="s">
        <v>54</v>
      </c>
      <c r="AL21" s="21" t="s">
        <v>54</v>
      </c>
      <c r="AM21" s="89" t="s">
        <v>54</v>
      </c>
      <c r="AN21" s="79" t="s">
        <v>296</v>
      </c>
      <c r="AO21" s="90" t="s">
        <v>54</v>
      </c>
      <c r="AP21" s="21" t="s">
        <v>54</v>
      </c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5" customHeight="1" x14ac:dyDescent="0.25">
      <c r="A22" s="49" t="s">
        <v>19</v>
      </c>
      <c r="B22" s="50"/>
      <c r="C22" s="50"/>
      <c r="D22" s="50"/>
      <c r="E22" s="160"/>
      <c r="F22" s="51"/>
      <c r="G22" s="124"/>
      <c r="H22" s="51"/>
      <c r="I22" s="51"/>
      <c r="J22" s="51"/>
      <c r="K22" s="51"/>
      <c r="L22" s="51"/>
      <c r="M22" s="51"/>
      <c r="N22" s="51"/>
      <c r="O22" s="51"/>
      <c r="P22" s="51"/>
      <c r="Q22" s="50"/>
      <c r="R22" s="160"/>
      <c r="S22" s="51"/>
      <c r="T22" s="236" t="s">
        <v>68</v>
      </c>
      <c r="U22" s="124"/>
      <c r="V22" s="124"/>
      <c r="W22" s="51"/>
      <c r="X22" s="51"/>
      <c r="Y22" s="51"/>
      <c r="Z22" s="51"/>
      <c r="AA22" s="51"/>
      <c r="AB22" s="51"/>
      <c r="AC22" s="51"/>
      <c r="AD22" s="51"/>
      <c r="AE22" s="124"/>
      <c r="AF22" s="51"/>
      <c r="AG22" s="51"/>
      <c r="AH22" s="51"/>
      <c r="AI22" s="51"/>
      <c r="AJ22" s="59"/>
      <c r="AK22" s="60"/>
      <c r="AL22" s="60"/>
      <c r="AM22" s="50"/>
      <c r="AN22" s="59"/>
      <c r="AO22" s="51"/>
      <c r="AP22" s="60"/>
    </row>
    <row r="23" spans="1:51" s="211" customFormat="1" ht="15" customHeight="1" x14ac:dyDescent="0.25">
      <c r="A23" s="269" t="s">
        <v>7</v>
      </c>
      <c r="B23" s="342" t="s">
        <v>184</v>
      </c>
      <c r="C23" s="36">
        <v>2100</v>
      </c>
      <c r="D23" s="36">
        <v>1500</v>
      </c>
      <c r="E23" s="270">
        <v>2151</v>
      </c>
      <c r="F23" s="91">
        <v>2800</v>
      </c>
      <c r="G23" s="36">
        <v>3315</v>
      </c>
      <c r="H23" s="91">
        <v>2400</v>
      </c>
      <c r="I23" s="91">
        <v>2900</v>
      </c>
      <c r="J23" s="91">
        <v>2900</v>
      </c>
      <c r="K23" s="91">
        <v>3706</v>
      </c>
      <c r="L23" s="38">
        <v>6035</v>
      </c>
      <c r="M23" s="38">
        <v>2600</v>
      </c>
      <c r="N23" s="38"/>
      <c r="O23" s="38"/>
      <c r="P23" s="4" t="s">
        <v>238</v>
      </c>
      <c r="Q23" s="4">
        <v>2000</v>
      </c>
      <c r="R23" s="145">
        <v>2907</v>
      </c>
      <c r="S23" s="38">
        <v>3800</v>
      </c>
      <c r="T23" s="261" t="s">
        <v>68</v>
      </c>
      <c r="U23" s="4">
        <v>4375</v>
      </c>
      <c r="V23" s="174">
        <v>5100</v>
      </c>
      <c r="W23" s="38">
        <v>5686</v>
      </c>
      <c r="X23" s="38"/>
      <c r="Y23" s="38">
        <v>4100</v>
      </c>
      <c r="Z23" s="38">
        <v>3300</v>
      </c>
      <c r="AA23" s="38">
        <v>4136</v>
      </c>
      <c r="AB23" s="39">
        <v>8200</v>
      </c>
      <c r="AC23" s="39"/>
      <c r="AD23" s="39" t="s">
        <v>239</v>
      </c>
      <c r="AE23" s="239">
        <v>6750</v>
      </c>
      <c r="AF23" s="39">
        <v>6765</v>
      </c>
      <c r="AG23" s="39">
        <v>8872</v>
      </c>
      <c r="AH23" s="39">
        <v>9690</v>
      </c>
      <c r="AI23" s="271"/>
      <c r="AJ23" s="272">
        <v>10400</v>
      </c>
      <c r="AK23" s="273"/>
      <c r="AL23" s="272"/>
      <c r="AM23" s="271">
        <v>11800</v>
      </c>
      <c r="AN23" s="262">
        <v>13256</v>
      </c>
      <c r="AO23" s="271">
        <v>13706</v>
      </c>
      <c r="AP23" s="272">
        <v>12573</v>
      </c>
      <c r="AQ23" s="210"/>
      <c r="AR23" s="210"/>
      <c r="AS23" s="210"/>
      <c r="AT23" s="210"/>
      <c r="AU23" s="210"/>
      <c r="AV23" s="210"/>
      <c r="AW23" s="210"/>
      <c r="AX23" s="210"/>
      <c r="AY23" s="210"/>
    </row>
    <row r="24" spans="1:51" s="211" customFormat="1" ht="15" customHeight="1" x14ac:dyDescent="0.25">
      <c r="A24" s="274" t="s">
        <v>306</v>
      </c>
      <c r="B24" s="342" t="s">
        <v>184</v>
      </c>
      <c r="C24" s="36">
        <v>2430</v>
      </c>
      <c r="D24" s="36"/>
      <c r="E24" s="159">
        <v>4876</v>
      </c>
      <c r="F24" s="36">
        <v>2500</v>
      </c>
      <c r="G24" s="36">
        <v>2850</v>
      </c>
      <c r="H24" s="129">
        <v>2550</v>
      </c>
      <c r="I24" s="36"/>
      <c r="J24" s="36"/>
      <c r="K24" s="36"/>
      <c r="L24" s="4">
        <v>6800</v>
      </c>
      <c r="M24" s="4">
        <v>4880</v>
      </c>
      <c r="N24" s="4">
        <v>6195</v>
      </c>
      <c r="O24" s="4">
        <v>4600</v>
      </c>
      <c r="P24" s="4"/>
      <c r="Q24" s="4"/>
      <c r="R24" s="148">
        <v>5858</v>
      </c>
      <c r="S24" s="4">
        <v>3507</v>
      </c>
      <c r="T24" s="261">
        <v>5308</v>
      </c>
      <c r="U24" s="4">
        <v>4350</v>
      </c>
      <c r="V24" s="238">
        <v>5000</v>
      </c>
      <c r="W24" s="4">
        <v>5294</v>
      </c>
      <c r="X24" s="4">
        <v>5382</v>
      </c>
      <c r="Y24" s="4">
        <v>5600</v>
      </c>
      <c r="Z24" s="130">
        <v>3250</v>
      </c>
      <c r="AA24" s="4"/>
      <c r="AB24" s="9">
        <v>7000</v>
      </c>
      <c r="AC24" s="275">
        <v>9483</v>
      </c>
      <c r="AD24" s="9"/>
      <c r="AE24" s="239">
        <v>5625</v>
      </c>
      <c r="AF24" s="9">
        <v>7843</v>
      </c>
      <c r="AG24" s="275">
        <v>7342</v>
      </c>
      <c r="AH24" s="9">
        <v>6975</v>
      </c>
      <c r="AI24" s="88">
        <v>11900</v>
      </c>
      <c r="AJ24" s="262">
        <v>12300</v>
      </c>
      <c r="AK24" s="262" t="s">
        <v>240</v>
      </c>
      <c r="AL24" s="262">
        <v>14072</v>
      </c>
      <c r="AM24" s="88">
        <v>12000</v>
      </c>
      <c r="AN24" s="262">
        <v>10392</v>
      </c>
      <c r="AO24" s="88">
        <v>14599</v>
      </c>
      <c r="AP24" s="262">
        <v>13756</v>
      </c>
      <c r="AQ24" s="210"/>
      <c r="AR24" s="210"/>
      <c r="AS24" s="210"/>
      <c r="AT24" s="210"/>
      <c r="AU24" s="210"/>
      <c r="AV24" s="210"/>
      <c r="AW24" s="210"/>
      <c r="AX24" s="210"/>
      <c r="AY24" s="210"/>
    </row>
    <row r="25" spans="1:51" s="213" customFormat="1" x14ac:dyDescent="0.25">
      <c r="A25" s="276" t="s">
        <v>270</v>
      </c>
      <c r="B25" s="343" t="s">
        <v>2</v>
      </c>
      <c r="C25" s="37">
        <v>2.8</v>
      </c>
      <c r="D25" s="37">
        <v>3.4</v>
      </c>
      <c r="E25" s="158">
        <v>3.06</v>
      </c>
      <c r="F25" s="37">
        <v>3.26</v>
      </c>
      <c r="G25" s="37">
        <v>2.75</v>
      </c>
      <c r="H25" s="115">
        <v>3.26</v>
      </c>
      <c r="I25" s="37">
        <v>2.93</v>
      </c>
      <c r="J25" s="37">
        <v>2.93</v>
      </c>
      <c r="K25" s="37">
        <v>2.95</v>
      </c>
      <c r="L25" s="5">
        <v>3.44</v>
      </c>
      <c r="M25" s="5">
        <v>3.2</v>
      </c>
      <c r="N25" s="5">
        <v>3.7</v>
      </c>
      <c r="O25" s="5">
        <v>2.99</v>
      </c>
      <c r="P25" s="5" t="s">
        <v>30</v>
      </c>
      <c r="Q25" s="5">
        <v>3.1</v>
      </c>
      <c r="R25" s="150">
        <v>3.32</v>
      </c>
      <c r="S25" s="5">
        <v>3.5</v>
      </c>
      <c r="T25" s="277" t="s">
        <v>81</v>
      </c>
      <c r="U25" s="5">
        <v>3.21</v>
      </c>
      <c r="V25" s="5">
        <v>3.03</v>
      </c>
      <c r="W25" s="5">
        <v>3.23</v>
      </c>
      <c r="X25" s="5">
        <v>3.01</v>
      </c>
      <c r="Y25" s="5">
        <v>3.4</v>
      </c>
      <c r="Z25" s="5">
        <v>3.45</v>
      </c>
      <c r="AA25" s="5">
        <v>2.96</v>
      </c>
      <c r="AB25" s="10">
        <v>3.81</v>
      </c>
      <c r="AC25" s="10" t="s">
        <v>94</v>
      </c>
      <c r="AD25" s="10" t="s">
        <v>37</v>
      </c>
      <c r="AE25" s="10">
        <v>3.52</v>
      </c>
      <c r="AF25" s="10">
        <v>3.39</v>
      </c>
      <c r="AG25" s="10">
        <v>3.53</v>
      </c>
      <c r="AH25" s="10">
        <v>3.98</v>
      </c>
      <c r="AI25" s="87">
        <v>3.93</v>
      </c>
      <c r="AJ25" s="278">
        <v>4.37</v>
      </c>
      <c r="AK25" s="278" t="s">
        <v>241</v>
      </c>
      <c r="AL25" s="278" t="s">
        <v>101</v>
      </c>
      <c r="AM25" s="87">
        <v>3.68</v>
      </c>
      <c r="AN25" s="278">
        <v>3.66</v>
      </c>
      <c r="AO25" s="87"/>
      <c r="AP25" s="278">
        <v>3.73</v>
      </c>
      <c r="AQ25" s="200"/>
      <c r="AR25" s="200"/>
      <c r="AS25" s="200"/>
      <c r="AT25" s="200"/>
      <c r="AU25" s="200"/>
      <c r="AV25" s="200"/>
      <c r="AW25" s="200"/>
      <c r="AX25" s="200"/>
      <c r="AY25" s="200"/>
    </row>
    <row r="26" spans="1:51" s="213" customFormat="1" x14ac:dyDescent="0.25">
      <c r="A26" s="276" t="s">
        <v>271</v>
      </c>
      <c r="B26" s="343" t="s">
        <v>2</v>
      </c>
      <c r="C26" s="37">
        <v>2.2999999999999998</v>
      </c>
      <c r="D26" s="37"/>
      <c r="E26" s="158">
        <v>2.86</v>
      </c>
      <c r="F26" s="37">
        <v>2.38</v>
      </c>
      <c r="G26" s="37">
        <v>2.3199999999999998</v>
      </c>
      <c r="H26" s="37">
        <v>2.5</v>
      </c>
      <c r="I26" s="37">
        <v>2.39</v>
      </c>
      <c r="J26" s="37">
        <v>2.39</v>
      </c>
      <c r="K26" s="37">
        <v>2.44</v>
      </c>
      <c r="L26" s="5">
        <v>2.68</v>
      </c>
      <c r="M26" s="5">
        <v>2.5099999999999998</v>
      </c>
      <c r="N26" s="5">
        <v>2.97</v>
      </c>
      <c r="O26" s="5">
        <v>2.5299999999999998</v>
      </c>
      <c r="P26" s="5" t="s">
        <v>31</v>
      </c>
      <c r="Q26" s="5"/>
      <c r="R26" s="150">
        <v>3.13</v>
      </c>
      <c r="S26" s="5">
        <v>2.5499999999999998</v>
      </c>
      <c r="T26" s="277" t="s">
        <v>82</v>
      </c>
      <c r="U26" s="5">
        <v>2.68</v>
      </c>
      <c r="V26" s="5">
        <v>2.5499999999999998</v>
      </c>
      <c r="W26" s="5">
        <v>2.72</v>
      </c>
      <c r="X26" s="5">
        <v>2.48</v>
      </c>
      <c r="Y26" s="5">
        <v>2.75</v>
      </c>
      <c r="Z26" s="5">
        <v>2.7</v>
      </c>
      <c r="AA26" s="5">
        <v>2.41</v>
      </c>
      <c r="AB26" s="10">
        <v>2.93</v>
      </c>
      <c r="AC26" s="10" t="s">
        <v>95</v>
      </c>
      <c r="AD26" s="10" t="s">
        <v>38</v>
      </c>
      <c r="AE26" s="10">
        <v>2.6949999999999998</v>
      </c>
      <c r="AF26" s="10">
        <v>3.1</v>
      </c>
      <c r="AG26" s="10">
        <v>2.87</v>
      </c>
      <c r="AH26" s="10">
        <v>3.3</v>
      </c>
      <c r="AI26" s="87">
        <v>2.88</v>
      </c>
      <c r="AJ26" s="278">
        <v>3.13</v>
      </c>
      <c r="AK26" s="278" t="s">
        <v>44</v>
      </c>
      <c r="AL26" s="278" t="s">
        <v>102</v>
      </c>
      <c r="AM26" s="87">
        <v>2.9</v>
      </c>
      <c r="AN26" s="278">
        <v>3.42</v>
      </c>
      <c r="AO26" s="87">
        <v>2.93</v>
      </c>
      <c r="AP26" s="278">
        <v>2.89</v>
      </c>
      <c r="AQ26" s="200"/>
      <c r="AR26" s="200"/>
      <c r="AS26" s="200"/>
      <c r="AT26" s="200"/>
      <c r="AU26" s="200"/>
      <c r="AV26" s="200"/>
      <c r="AW26" s="200"/>
      <c r="AX26" s="200"/>
      <c r="AY26" s="200"/>
    </row>
    <row r="27" spans="1:51" s="213" customFormat="1" x14ac:dyDescent="0.25">
      <c r="A27" s="276" t="s">
        <v>272</v>
      </c>
      <c r="B27" s="343" t="s">
        <v>2</v>
      </c>
      <c r="C27" s="37">
        <v>0.59</v>
      </c>
      <c r="D27" s="37"/>
      <c r="E27" s="158">
        <v>0.45</v>
      </c>
      <c r="F27" s="37">
        <v>0.84</v>
      </c>
      <c r="G27" s="37">
        <v>0.32</v>
      </c>
      <c r="H27" s="37">
        <v>0.64</v>
      </c>
      <c r="I27" s="37">
        <v>0.31</v>
      </c>
      <c r="J27" s="37">
        <v>0.31</v>
      </c>
      <c r="K27" s="37">
        <v>0.17</v>
      </c>
      <c r="L27" s="5">
        <v>0.77</v>
      </c>
      <c r="M27" s="5">
        <v>0.71</v>
      </c>
      <c r="N27" s="5">
        <v>0.12</v>
      </c>
      <c r="O27" s="5">
        <v>0.75</v>
      </c>
      <c r="P27" s="5" t="s">
        <v>32</v>
      </c>
      <c r="Q27" s="5"/>
      <c r="R27" s="150">
        <v>0.53</v>
      </c>
      <c r="S27" s="5">
        <v>0.87</v>
      </c>
      <c r="T27" s="277" t="s">
        <v>83</v>
      </c>
      <c r="U27" s="5">
        <v>0.57999999999999996</v>
      </c>
      <c r="V27" s="5">
        <v>0.88</v>
      </c>
      <c r="W27" s="5">
        <v>0.91</v>
      </c>
      <c r="X27" s="5">
        <v>0.86</v>
      </c>
      <c r="Y27" s="5">
        <v>0.72</v>
      </c>
      <c r="Z27" s="5">
        <v>0.93</v>
      </c>
      <c r="AA27" s="5">
        <v>0.75</v>
      </c>
      <c r="AB27" s="10">
        <v>0.94</v>
      </c>
      <c r="AC27" s="10" t="s">
        <v>242</v>
      </c>
      <c r="AD27" s="10" t="s">
        <v>39</v>
      </c>
      <c r="AE27" s="10">
        <v>1.1719999999999999</v>
      </c>
      <c r="AF27" s="10">
        <v>1.07</v>
      </c>
      <c r="AG27" s="10">
        <v>0.97</v>
      </c>
      <c r="AH27" s="10">
        <v>1.1399999999999999</v>
      </c>
      <c r="AI27" s="87">
        <v>1.06</v>
      </c>
      <c r="AJ27" s="278">
        <v>1.26</v>
      </c>
      <c r="AK27" s="278" t="s">
        <v>45</v>
      </c>
      <c r="AL27" s="278" t="s">
        <v>103</v>
      </c>
      <c r="AM27" s="87">
        <v>1</v>
      </c>
      <c r="AN27" s="278">
        <v>1.34</v>
      </c>
      <c r="AO27" s="87">
        <v>1.1200000000000001</v>
      </c>
      <c r="AP27" s="278">
        <v>1.01</v>
      </c>
      <c r="AQ27" s="200"/>
      <c r="AR27" s="200"/>
      <c r="AS27" s="200"/>
      <c r="AT27" s="200"/>
      <c r="AU27" s="200"/>
      <c r="AV27" s="200"/>
      <c r="AW27" s="200"/>
      <c r="AX27" s="200"/>
      <c r="AY27" s="200"/>
    </row>
    <row r="28" spans="1:51" s="207" customFormat="1" x14ac:dyDescent="0.25">
      <c r="A28" s="283" t="s">
        <v>273</v>
      </c>
      <c r="B28" s="344" t="s">
        <v>1</v>
      </c>
      <c r="C28" s="36">
        <v>1512</v>
      </c>
      <c r="D28" s="36"/>
      <c r="E28" s="159">
        <v>2151</v>
      </c>
      <c r="F28" s="36">
        <v>2500</v>
      </c>
      <c r="G28" s="36">
        <v>1980</v>
      </c>
      <c r="H28" s="36" t="s">
        <v>243</v>
      </c>
      <c r="I28" s="36">
        <v>1800</v>
      </c>
      <c r="J28" s="36">
        <v>1800</v>
      </c>
      <c r="K28" s="36">
        <v>2898</v>
      </c>
      <c r="L28" s="4">
        <v>5170</v>
      </c>
      <c r="M28" s="4">
        <v>3801</v>
      </c>
      <c r="N28" s="4">
        <v>4000</v>
      </c>
      <c r="O28" s="4">
        <v>3900</v>
      </c>
      <c r="P28" s="4">
        <v>4850</v>
      </c>
      <c r="Q28" s="4"/>
      <c r="R28" s="148">
        <v>2907</v>
      </c>
      <c r="S28" s="4">
        <v>3507</v>
      </c>
      <c r="T28" s="261">
        <v>4583</v>
      </c>
      <c r="U28" s="4">
        <v>3800</v>
      </c>
      <c r="V28" s="54">
        <v>4740</v>
      </c>
      <c r="W28" s="4">
        <v>3250</v>
      </c>
      <c r="X28" s="4">
        <v>4217</v>
      </c>
      <c r="Y28" s="4">
        <v>3990</v>
      </c>
      <c r="Z28" s="4" t="s">
        <v>244</v>
      </c>
      <c r="AA28" s="4">
        <v>3213</v>
      </c>
      <c r="AB28" s="9">
        <v>7573</v>
      </c>
      <c r="AC28" s="9" t="s">
        <v>245</v>
      </c>
      <c r="AD28" s="9">
        <v>6095</v>
      </c>
      <c r="AE28" s="9">
        <v>6900</v>
      </c>
      <c r="AF28" s="9">
        <v>6000</v>
      </c>
      <c r="AG28" s="9">
        <v>6560</v>
      </c>
      <c r="AH28" s="9">
        <v>5290</v>
      </c>
      <c r="AI28" s="88">
        <v>10070</v>
      </c>
      <c r="AJ28" s="262">
        <v>10600</v>
      </c>
      <c r="AK28" s="262" t="s">
        <v>46</v>
      </c>
      <c r="AL28" s="262" t="s">
        <v>247</v>
      </c>
      <c r="AM28" s="88">
        <v>10107</v>
      </c>
      <c r="AN28" s="262">
        <v>7800</v>
      </c>
      <c r="AO28" s="88">
        <v>11741</v>
      </c>
      <c r="AP28" s="262">
        <v>11410</v>
      </c>
      <c r="AQ28" s="95"/>
      <c r="AR28" s="95"/>
      <c r="AS28" s="95"/>
      <c r="AT28" s="95"/>
      <c r="AU28" s="95"/>
      <c r="AV28" s="95"/>
      <c r="AW28" s="95"/>
      <c r="AX28" s="95"/>
      <c r="AY28" s="95"/>
    </row>
    <row r="29" spans="1:51" s="207" customFormat="1" x14ac:dyDescent="0.25">
      <c r="A29" s="283" t="s">
        <v>299</v>
      </c>
      <c r="B29" s="344" t="s">
        <v>1</v>
      </c>
      <c r="C29" s="36">
        <v>1336</v>
      </c>
      <c r="D29" s="36"/>
      <c r="E29" s="159">
        <v>1433</v>
      </c>
      <c r="F29" s="36">
        <v>1575</v>
      </c>
      <c r="G29" s="36">
        <v>1980</v>
      </c>
      <c r="H29" s="36">
        <v>1950</v>
      </c>
      <c r="I29" s="36">
        <v>1510</v>
      </c>
      <c r="J29" s="36">
        <v>1510</v>
      </c>
      <c r="K29" s="36">
        <v>2422</v>
      </c>
      <c r="L29" s="4">
        <v>4565</v>
      </c>
      <c r="M29" s="4">
        <v>3151</v>
      </c>
      <c r="N29" s="4">
        <v>3300</v>
      </c>
      <c r="O29" s="4">
        <v>3450</v>
      </c>
      <c r="P29" s="4">
        <v>4430</v>
      </c>
      <c r="Q29" s="4"/>
      <c r="R29" s="148">
        <v>2230</v>
      </c>
      <c r="S29" s="4">
        <v>2210</v>
      </c>
      <c r="T29" s="261">
        <v>3648</v>
      </c>
      <c r="U29" s="4">
        <v>3800</v>
      </c>
      <c r="V29" s="54">
        <v>3990</v>
      </c>
      <c r="W29" s="4">
        <v>3250</v>
      </c>
      <c r="X29" s="4">
        <v>3711</v>
      </c>
      <c r="Y29" s="4">
        <v>3355</v>
      </c>
      <c r="Z29" s="4">
        <v>3020</v>
      </c>
      <c r="AA29" s="4">
        <v>2714</v>
      </c>
      <c r="AB29" s="9">
        <v>6706</v>
      </c>
      <c r="AC29" s="9" t="s">
        <v>246</v>
      </c>
      <c r="AD29" s="9">
        <v>5575</v>
      </c>
      <c r="AE29" s="9">
        <v>6900</v>
      </c>
      <c r="AF29" s="9">
        <v>6000</v>
      </c>
      <c r="AG29" s="9">
        <v>5810</v>
      </c>
      <c r="AH29" s="9">
        <v>4652</v>
      </c>
      <c r="AI29" s="88">
        <v>8800</v>
      </c>
      <c r="AJ29" s="262">
        <v>9160</v>
      </c>
      <c r="AK29" s="262" t="s">
        <v>47</v>
      </c>
      <c r="AL29" s="262" t="s">
        <v>248</v>
      </c>
      <c r="AM29" s="88">
        <v>8788</v>
      </c>
      <c r="AN29" s="262">
        <v>7800</v>
      </c>
      <c r="AO29" s="88">
        <v>9528</v>
      </c>
      <c r="AP29" s="262">
        <v>9730</v>
      </c>
      <c r="AQ29" s="95"/>
      <c r="AR29" s="95"/>
      <c r="AS29" s="95"/>
      <c r="AT29" s="95"/>
      <c r="AU29" s="95"/>
      <c r="AV29" s="95"/>
      <c r="AW29" s="95"/>
      <c r="AX29" s="95"/>
      <c r="AY29" s="95"/>
    </row>
    <row r="30" spans="1:51" s="213" customFormat="1" ht="13.8" customHeight="1" x14ac:dyDescent="0.25">
      <c r="A30" s="279" t="s">
        <v>259</v>
      </c>
      <c r="B30" s="345"/>
      <c r="C30" s="162" t="s">
        <v>275</v>
      </c>
      <c r="D30" s="162"/>
      <c r="E30" s="162" t="s">
        <v>275</v>
      </c>
      <c r="F30" s="68" t="s">
        <v>275</v>
      </c>
      <c r="G30" s="68" t="s">
        <v>64</v>
      </c>
      <c r="H30" s="68" t="s">
        <v>275</v>
      </c>
      <c r="I30" s="68" t="s">
        <v>64</v>
      </c>
      <c r="J30" s="68" t="s">
        <v>64</v>
      </c>
      <c r="K30" s="68" t="s">
        <v>300</v>
      </c>
      <c r="L30" s="69" t="s">
        <v>275</v>
      </c>
      <c r="M30" s="69" t="s">
        <v>275</v>
      </c>
      <c r="N30" s="69" t="s">
        <v>275</v>
      </c>
      <c r="O30" s="75" t="s">
        <v>301</v>
      </c>
      <c r="P30" s="75" t="s">
        <v>301</v>
      </c>
      <c r="Q30" s="5"/>
      <c r="R30" s="167" t="s">
        <v>275</v>
      </c>
      <c r="S30" s="167" t="s">
        <v>275</v>
      </c>
      <c r="T30" s="284" t="s">
        <v>249</v>
      </c>
      <c r="U30" s="284" t="s">
        <v>249</v>
      </c>
      <c r="V30" s="69" t="s">
        <v>300</v>
      </c>
      <c r="W30" s="75" t="s">
        <v>302</v>
      </c>
      <c r="X30" s="75" t="s">
        <v>275</v>
      </c>
      <c r="Y30" s="69" t="s">
        <v>64</v>
      </c>
      <c r="Z30" s="69" t="s">
        <v>275</v>
      </c>
      <c r="AA30" s="69" t="s">
        <v>275</v>
      </c>
      <c r="AB30" s="10" t="s">
        <v>303</v>
      </c>
      <c r="AC30" s="70" t="s">
        <v>304</v>
      </c>
      <c r="AD30" s="76" t="s">
        <v>301</v>
      </c>
      <c r="AE30" s="70" t="s">
        <v>300</v>
      </c>
      <c r="AF30" s="70" t="s">
        <v>302</v>
      </c>
      <c r="AG30" s="70" t="s">
        <v>64</v>
      </c>
      <c r="AH30" s="70" t="s">
        <v>64</v>
      </c>
      <c r="AI30" s="87" t="s">
        <v>275</v>
      </c>
      <c r="AJ30" s="280" t="s">
        <v>275</v>
      </c>
      <c r="AK30" s="281" t="s">
        <v>305</v>
      </c>
      <c r="AL30" s="280" t="s">
        <v>304</v>
      </c>
      <c r="AM30" s="282" t="s">
        <v>300</v>
      </c>
      <c r="AN30" s="280" t="s">
        <v>302</v>
      </c>
      <c r="AO30" s="179" t="s">
        <v>275</v>
      </c>
      <c r="AP30" s="280" t="s">
        <v>64</v>
      </c>
      <c r="AQ30" s="200"/>
      <c r="AR30" s="200"/>
      <c r="AS30" s="200"/>
      <c r="AT30" s="200"/>
      <c r="AU30" s="200"/>
      <c r="AV30" s="200"/>
      <c r="AW30" s="200"/>
      <c r="AX30" s="200"/>
      <c r="AY30" s="200"/>
    </row>
    <row r="31" spans="1:51" ht="15" customHeight="1" x14ac:dyDescent="0.25">
      <c r="A31" s="49" t="s">
        <v>20</v>
      </c>
      <c r="B31" s="50"/>
      <c r="C31" s="50"/>
      <c r="D31" s="50"/>
      <c r="E31" s="155"/>
      <c r="F31" s="67"/>
      <c r="G31" s="121"/>
      <c r="H31" s="67"/>
      <c r="I31" s="67"/>
      <c r="J31" s="67"/>
      <c r="K31" s="67"/>
      <c r="L31" s="67"/>
      <c r="M31" s="67"/>
      <c r="N31" s="67"/>
      <c r="O31" s="67"/>
      <c r="P31" s="67"/>
      <c r="Q31" s="50"/>
      <c r="R31" s="155"/>
      <c r="S31" s="67"/>
      <c r="T31" s="236" t="s">
        <v>68</v>
      </c>
      <c r="U31" s="121"/>
      <c r="V31" s="121"/>
      <c r="W31" s="67"/>
      <c r="X31" s="67"/>
      <c r="Y31" s="67"/>
      <c r="Z31" s="67"/>
      <c r="AA31" s="67"/>
      <c r="AB31" s="67"/>
      <c r="AC31" s="67"/>
      <c r="AD31" s="67"/>
      <c r="AE31" s="121"/>
      <c r="AF31" s="67"/>
      <c r="AG31" s="67"/>
      <c r="AH31" s="67"/>
      <c r="AI31" s="67"/>
      <c r="AJ31" s="59"/>
      <c r="AK31" s="60"/>
      <c r="AL31" s="60"/>
      <c r="AM31" s="50"/>
      <c r="AN31" s="59"/>
      <c r="AO31" s="67"/>
      <c r="AP31" s="60"/>
    </row>
    <row r="32" spans="1:51" s="20" customFormat="1" x14ac:dyDescent="0.25">
      <c r="A32" s="71" t="s">
        <v>308</v>
      </c>
      <c r="B32" s="340"/>
      <c r="C32" s="30" t="s">
        <v>277</v>
      </c>
      <c r="D32" s="30" t="s">
        <v>277</v>
      </c>
      <c r="E32" s="30" t="s">
        <v>277</v>
      </c>
      <c r="F32" s="30" t="s">
        <v>277</v>
      </c>
      <c r="G32" s="30" t="s">
        <v>277</v>
      </c>
      <c r="H32" s="30" t="s">
        <v>277</v>
      </c>
      <c r="I32" s="64" t="s">
        <v>279</v>
      </c>
      <c r="J32" s="64" t="s">
        <v>279</v>
      </c>
      <c r="K32" s="64" t="s">
        <v>277</v>
      </c>
      <c r="L32" s="3" t="s">
        <v>277</v>
      </c>
      <c r="M32" s="65" t="s">
        <v>310</v>
      </c>
      <c r="N32" s="65" t="s">
        <v>277</v>
      </c>
      <c r="O32" s="65" t="s">
        <v>277</v>
      </c>
      <c r="P32" s="65" t="s">
        <v>277</v>
      </c>
      <c r="Q32" s="65" t="s">
        <v>277</v>
      </c>
      <c r="R32" s="65" t="s">
        <v>277</v>
      </c>
      <c r="S32" s="65" t="s">
        <v>277</v>
      </c>
      <c r="T32" s="65" t="s">
        <v>277</v>
      </c>
      <c r="U32" s="65" t="s">
        <v>277</v>
      </c>
      <c r="V32" s="65"/>
      <c r="W32" s="65" t="s">
        <v>277</v>
      </c>
      <c r="X32" s="65"/>
      <c r="Y32" s="65" t="s">
        <v>277</v>
      </c>
      <c r="Z32" s="132" t="s">
        <v>311</v>
      </c>
      <c r="AA32" s="65" t="s">
        <v>277</v>
      </c>
      <c r="AB32" s="8" t="s">
        <v>277</v>
      </c>
      <c r="AC32" s="66" t="s">
        <v>279</v>
      </c>
      <c r="AD32" s="66" t="s">
        <v>277</v>
      </c>
      <c r="AE32" s="99" t="s">
        <v>310</v>
      </c>
      <c r="AF32" s="99" t="s">
        <v>310</v>
      </c>
      <c r="AG32" s="99" t="s">
        <v>310</v>
      </c>
      <c r="AH32" s="99" t="s">
        <v>310</v>
      </c>
      <c r="AI32" s="82" t="s">
        <v>277</v>
      </c>
      <c r="AJ32" s="77" t="s">
        <v>312</v>
      </c>
      <c r="AK32" s="77" t="s">
        <v>310</v>
      </c>
      <c r="AL32" s="57" t="s">
        <v>279</v>
      </c>
      <c r="AM32" s="85" t="s">
        <v>310</v>
      </c>
      <c r="AN32" s="57" t="s">
        <v>277</v>
      </c>
      <c r="AO32" s="86" t="s">
        <v>313</v>
      </c>
      <c r="AP32" s="57" t="s">
        <v>310</v>
      </c>
      <c r="AQ32" s="2"/>
      <c r="AR32" s="2"/>
      <c r="AS32" s="2"/>
      <c r="AT32" s="2"/>
      <c r="AU32" s="2"/>
      <c r="AV32" s="2"/>
      <c r="AW32" s="2"/>
      <c r="AX32" s="2"/>
      <c r="AY32" s="2"/>
    </row>
    <row r="33" spans="1:51" s="216" customFormat="1" x14ac:dyDescent="0.25">
      <c r="A33" s="285" t="s">
        <v>281</v>
      </c>
      <c r="B33" s="346" t="s">
        <v>4</v>
      </c>
      <c r="C33" s="102">
        <v>33</v>
      </c>
      <c r="D33" s="102"/>
      <c r="E33" s="161">
        <v>57</v>
      </c>
      <c r="F33" s="102">
        <v>70</v>
      </c>
      <c r="G33" s="214" t="s">
        <v>250</v>
      </c>
      <c r="H33" s="102">
        <v>75</v>
      </c>
      <c r="I33" s="102">
        <v>51</v>
      </c>
      <c r="J33" s="102">
        <v>51</v>
      </c>
      <c r="K33" s="102">
        <v>57.5</v>
      </c>
      <c r="L33" s="98">
        <v>72</v>
      </c>
      <c r="M33" s="98" t="s">
        <v>323</v>
      </c>
      <c r="N33" s="98">
        <v>130</v>
      </c>
      <c r="O33" s="98">
        <v>70</v>
      </c>
      <c r="P33" s="98" t="s">
        <v>251</v>
      </c>
      <c r="Q33" s="98"/>
      <c r="R33" s="149">
        <v>70</v>
      </c>
      <c r="S33" s="98">
        <v>78</v>
      </c>
      <c r="T33" s="248">
        <v>89</v>
      </c>
      <c r="U33" s="98">
        <v>68.400000000000006</v>
      </c>
      <c r="V33" s="98">
        <v>60</v>
      </c>
      <c r="W33" s="98">
        <v>84</v>
      </c>
      <c r="X33" s="98">
        <v>67</v>
      </c>
      <c r="Y33" s="98">
        <v>80</v>
      </c>
      <c r="Z33" s="98" t="s">
        <v>252</v>
      </c>
      <c r="AA33" s="98">
        <v>73.599999999999994</v>
      </c>
      <c r="AB33" s="99">
        <v>138</v>
      </c>
      <c r="AC33" s="99">
        <v>180</v>
      </c>
      <c r="AD33" s="99">
        <v>115</v>
      </c>
      <c r="AE33" s="99">
        <v>180</v>
      </c>
      <c r="AF33" s="99">
        <v>138</v>
      </c>
      <c r="AG33" s="99">
        <v>158</v>
      </c>
      <c r="AH33" s="99">
        <v>120</v>
      </c>
      <c r="AI33" s="173">
        <v>190</v>
      </c>
      <c r="AJ33" s="113">
        <v>206</v>
      </c>
      <c r="AK33" s="113">
        <v>234</v>
      </c>
      <c r="AL33" s="113">
        <v>264</v>
      </c>
      <c r="AM33" s="173">
        <v>150</v>
      </c>
      <c r="AN33" s="113">
        <v>114</v>
      </c>
      <c r="AO33" s="173">
        <v>206</v>
      </c>
      <c r="AP33" s="113">
        <v>171</v>
      </c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 s="20" customFormat="1" ht="15" customHeight="1" x14ac:dyDescent="0.25">
      <c r="A34" s="41" t="s">
        <v>14</v>
      </c>
      <c r="B34" s="332" t="s">
        <v>5</v>
      </c>
      <c r="C34" s="30">
        <v>230</v>
      </c>
      <c r="D34" s="36"/>
      <c r="E34" s="159">
        <v>207</v>
      </c>
      <c r="F34" s="36">
        <v>220</v>
      </c>
      <c r="G34" s="36">
        <v>240</v>
      </c>
      <c r="H34" s="36">
        <v>210</v>
      </c>
      <c r="I34" s="36">
        <v>180</v>
      </c>
      <c r="J34" s="36">
        <v>180</v>
      </c>
      <c r="K34" s="36">
        <v>210</v>
      </c>
      <c r="L34" s="4">
        <v>280</v>
      </c>
      <c r="M34" s="4">
        <v>240</v>
      </c>
      <c r="N34" s="4">
        <v>210</v>
      </c>
      <c r="O34" s="4">
        <v>230</v>
      </c>
      <c r="P34" s="4">
        <v>230</v>
      </c>
      <c r="Q34" s="4"/>
      <c r="R34" s="148">
        <v>200</v>
      </c>
      <c r="S34" s="4">
        <v>250</v>
      </c>
      <c r="T34" s="234">
        <v>250</v>
      </c>
      <c r="U34" s="4">
        <v>240</v>
      </c>
      <c r="V34" s="4">
        <v>270</v>
      </c>
      <c r="W34" s="4">
        <v>240</v>
      </c>
      <c r="X34" s="4">
        <v>230</v>
      </c>
      <c r="Y34" s="4">
        <v>200</v>
      </c>
      <c r="Z34" s="4">
        <v>210</v>
      </c>
      <c r="AA34" s="4">
        <v>220</v>
      </c>
      <c r="AB34" s="9">
        <v>250</v>
      </c>
      <c r="AC34" s="13">
        <v>230</v>
      </c>
      <c r="AD34" s="9">
        <v>240</v>
      </c>
      <c r="AE34" s="9">
        <v>250</v>
      </c>
      <c r="AF34" s="9">
        <v>235</v>
      </c>
      <c r="AG34" s="13">
        <v>260</v>
      </c>
      <c r="AH34" s="9">
        <v>250</v>
      </c>
      <c r="AI34" s="88">
        <v>280</v>
      </c>
      <c r="AJ34" s="21">
        <v>255</v>
      </c>
      <c r="AK34" s="21">
        <v>330</v>
      </c>
      <c r="AL34" s="21">
        <v>250</v>
      </c>
      <c r="AM34" s="82">
        <v>320</v>
      </c>
      <c r="AN34" s="21">
        <v>220</v>
      </c>
      <c r="AO34" s="88">
        <v>250</v>
      </c>
      <c r="AP34" s="21">
        <v>310</v>
      </c>
      <c r="AQ34" s="2"/>
      <c r="AR34" s="2"/>
      <c r="AS34" s="2"/>
      <c r="AT34" s="2"/>
      <c r="AU34" s="2"/>
      <c r="AV34" s="2"/>
      <c r="AW34" s="2"/>
      <c r="AX34" s="2"/>
      <c r="AY34" s="2"/>
    </row>
    <row r="35" spans="1:51" s="20" customFormat="1" ht="15" customHeight="1" x14ac:dyDescent="0.25">
      <c r="A35" s="49" t="s">
        <v>21</v>
      </c>
      <c r="B35" s="50"/>
      <c r="C35" s="50"/>
      <c r="D35" s="72"/>
      <c r="E35" s="163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163"/>
      <c r="S35" s="72"/>
      <c r="T35" s="237" t="s">
        <v>68</v>
      </c>
      <c r="U35" s="72"/>
      <c r="V35" s="50"/>
      <c r="W35" s="72"/>
      <c r="X35" s="50"/>
      <c r="Y35" s="50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3"/>
      <c r="AL35" s="73"/>
      <c r="AM35" s="50"/>
      <c r="AN35" s="72"/>
      <c r="AO35" s="72"/>
      <c r="AP35" s="60"/>
      <c r="AQ35" s="2"/>
      <c r="AR35" s="2"/>
      <c r="AS35" s="2"/>
      <c r="AT35" s="2"/>
      <c r="AU35" s="2"/>
      <c r="AV35" s="2"/>
      <c r="AW35" s="2"/>
      <c r="AX35" s="2"/>
      <c r="AY35" s="2"/>
    </row>
    <row r="36" spans="1:51" s="213" customFormat="1" ht="15" customHeight="1" x14ac:dyDescent="0.25">
      <c r="A36" s="286" t="s">
        <v>307</v>
      </c>
      <c r="B36" s="347" t="s">
        <v>2</v>
      </c>
      <c r="C36" s="37">
        <v>1.35</v>
      </c>
      <c r="D36" s="287">
        <v>1.95</v>
      </c>
      <c r="E36" s="157">
        <v>1.33</v>
      </c>
      <c r="F36" s="287">
        <v>1.34</v>
      </c>
      <c r="G36" s="287">
        <v>1.59</v>
      </c>
      <c r="H36" s="287">
        <v>1.42</v>
      </c>
      <c r="I36" s="287">
        <v>1.1599999999999999</v>
      </c>
      <c r="J36" s="287">
        <v>1.69</v>
      </c>
      <c r="K36" s="287">
        <v>1.415</v>
      </c>
      <c r="L36" s="288">
        <v>2.08</v>
      </c>
      <c r="M36" s="288">
        <v>1.8</v>
      </c>
      <c r="N36" s="288">
        <v>2.23</v>
      </c>
      <c r="O36" s="288">
        <v>1.82</v>
      </c>
      <c r="P36" s="288">
        <v>2.04</v>
      </c>
      <c r="Q36" s="288">
        <v>1.92</v>
      </c>
      <c r="R36" s="166">
        <v>1.65</v>
      </c>
      <c r="S36" s="288">
        <v>1.46</v>
      </c>
      <c r="T36" s="289" t="s">
        <v>84</v>
      </c>
      <c r="U36" s="288">
        <v>1.74</v>
      </c>
      <c r="V36" s="65">
        <v>1.83</v>
      </c>
      <c r="W36" s="288">
        <v>1.95</v>
      </c>
      <c r="X36" s="65">
        <v>1.74</v>
      </c>
      <c r="Y36" s="65">
        <v>1.93</v>
      </c>
      <c r="Z36" s="288">
        <v>1.8</v>
      </c>
      <c r="AA36" s="288">
        <v>1.58</v>
      </c>
      <c r="AB36" s="290">
        <v>2.2200000000000002</v>
      </c>
      <c r="AC36" s="290" t="s">
        <v>96</v>
      </c>
      <c r="AD36" s="290">
        <v>2.38</v>
      </c>
      <c r="AE36" s="290">
        <v>2.5</v>
      </c>
      <c r="AF36" s="290">
        <v>2.46</v>
      </c>
      <c r="AG36" s="66">
        <v>2.19</v>
      </c>
      <c r="AH36" s="290">
        <v>2.39</v>
      </c>
      <c r="AI36" s="291">
        <v>2.4900000000000002</v>
      </c>
      <c r="AJ36" s="291">
        <v>2.56</v>
      </c>
      <c r="AK36" s="291">
        <v>2.65</v>
      </c>
      <c r="AL36" s="291" t="s">
        <v>104</v>
      </c>
      <c r="AM36" s="86">
        <v>2.4700000000000002</v>
      </c>
      <c r="AN36" s="291">
        <v>2.7</v>
      </c>
      <c r="AO36" s="86">
        <v>2.56</v>
      </c>
      <c r="AP36" s="291">
        <v>2.4900000000000002</v>
      </c>
      <c r="AQ36" s="200"/>
      <c r="AR36" s="200"/>
      <c r="AS36" s="200"/>
      <c r="AT36" s="200"/>
      <c r="AU36" s="200"/>
      <c r="AV36" s="200"/>
      <c r="AW36" s="200"/>
      <c r="AX36" s="200"/>
      <c r="AY36" s="200"/>
    </row>
    <row r="37" spans="1:51" s="213" customFormat="1" ht="15" customHeight="1" x14ac:dyDescent="0.25">
      <c r="A37" s="292" t="s">
        <v>314</v>
      </c>
      <c r="B37" s="343" t="s">
        <v>2</v>
      </c>
      <c r="C37" s="37">
        <v>2.36</v>
      </c>
      <c r="D37" s="182">
        <v>2.6</v>
      </c>
      <c r="E37" s="158">
        <v>2.3199999999999998</v>
      </c>
      <c r="F37" s="182">
        <v>2.27</v>
      </c>
      <c r="G37" s="182">
        <v>2.39</v>
      </c>
      <c r="H37" s="182">
        <v>2.27</v>
      </c>
      <c r="I37" s="182">
        <v>2.27</v>
      </c>
      <c r="J37" s="182">
        <v>2.2599999999999998</v>
      </c>
      <c r="K37" s="182">
        <v>2.19</v>
      </c>
      <c r="L37" s="293">
        <v>2.82</v>
      </c>
      <c r="M37" s="293">
        <v>2.5</v>
      </c>
      <c r="N37" s="293">
        <v>2.68</v>
      </c>
      <c r="O37" s="293">
        <v>2.46</v>
      </c>
      <c r="P37" s="293">
        <v>2.78</v>
      </c>
      <c r="Q37" s="293">
        <v>2.82</v>
      </c>
      <c r="R37" s="150">
        <v>2.4700000000000002</v>
      </c>
      <c r="S37" s="293">
        <v>2.52</v>
      </c>
      <c r="T37" s="289" t="s">
        <v>85</v>
      </c>
      <c r="U37" s="293">
        <v>2.48</v>
      </c>
      <c r="V37" s="5">
        <v>2.75</v>
      </c>
      <c r="W37" s="293">
        <v>2.83</v>
      </c>
      <c r="X37" s="5">
        <v>2.46</v>
      </c>
      <c r="Y37" s="5">
        <v>2.75</v>
      </c>
      <c r="Z37" s="293" t="s">
        <v>253</v>
      </c>
      <c r="AA37" s="293">
        <v>2.4500000000000002</v>
      </c>
      <c r="AB37" s="294">
        <v>2.99</v>
      </c>
      <c r="AC37" s="294" t="s">
        <v>81</v>
      </c>
      <c r="AD37" s="294">
        <v>3.03</v>
      </c>
      <c r="AE37" s="294">
        <v>3.06</v>
      </c>
      <c r="AF37" s="294">
        <v>3.1</v>
      </c>
      <c r="AG37" s="10">
        <v>2.98</v>
      </c>
      <c r="AH37" s="294">
        <v>3.11</v>
      </c>
      <c r="AI37" s="278">
        <v>3.26</v>
      </c>
      <c r="AJ37" s="278">
        <v>3.38</v>
      </c>
      <c r="AK37" s="278">
        <v>3.37</v>
      </c>
      <c r="AL37" s="278" t="s">
        <v>105</v>
      </c>
      <c r="AM37" s="87">
        <v>3.2</v>
      </c>
      <c r="AN37" s="278">
        <v>3.1549999999999998</v>
      </c>
      <c r="AO37" s="87">
        <v>3.38</v>
      </c>
      <c r="AP37" s="278">
        <v>3.28</v>
      </c>
      <c r="AQ37" s="200"/>
      <c r="AR37" s="200"/>
      <c r="AS37" s="200"/>
      <c r="AT37" s="200"/>
      <c r="AU37" s="200"/>
      <c r="AV37" s="200"/>
      <c r="AW37" s="200"/>
      <c r="AX37" s="200"/>
      <c r="AY37" s="200"/>
    </row>
    <row r="38" spans="1:51" s="213" customFormat="1" ht="15" customHeight="1" x14ac:dyDescent="0.25">
      <c r="A38" s="292" t="s">
        <v>282</v>
      </c>
      <c r="B38" s="343" t="s">
        <v>2</v>
      </c>
      <c r="C38" s="37"/>
      <c r="D38" s="287">
        <v>4.95</v>
      </c>
      <c r="E38" s="158">
        <v>3.79</v>
      </c>
      <c r="F38" s="182">
        <v>3.86</v>
      </c>
      <c r="G38" s="182">
        <v>4.2300000000000004</v>
      </c>
      <c r="H38" s="182">
        <v>4.08</v>
      </c>
      <c r="I38" s="182">
        <v>4</v>
      </c>
      <c r="J38" s="182">
        <v>4</v>
      </c>
      <c r="K38" s="182">
        <v>5.16</v>
      </c>
      <c r="L38" s="293"/>
      <c r="M38" s="293">
        <v>4.9000000000000004</v>
      </c>
      <c r="N38" s="293">
        <v>3.92</v>
      </c>
      <c r="O38" s="293">
        <v>4.5999999999999996</v>
      </c>
      <c r="P38" s="293" t="s">
        <v>33</v>
      </c>
      <c r="Q38" s="293">
        <v>6.13</v>
      </c>
      <c r="R38" s="150">
        <v>4.26</v>
      </c>
      <c r="S38" s="293">
        <v>4.16</v>
      </c>
      <c r="T38" s="289" t="s">
        <v>86</v>
      </c>
      <c r="U38" s="293">
        <v>4.6399999999999997</v>
      </c>
      <c r="V38" s="65" t="s">
        <v>318</v>
      </c>
      <c r="W38" s="293">
        <v>4.84</v>
      </c>
      <c r="X38" s="5" t="s">
        <v>320</v>
      </c>
      <c r="Y38" s="5">
        <v>4.68</v>
      </c>
      <c r="Z38" s="293">
        <v>4.7300000000000004</v>
      </c>
      <c r="AA38" s="293">
        <v>4.6399999999999997</v>
      </c>
      <c r="AB38" s="294"/>
      <c r="AC38" s="294" t="s">
        <v>97</v>
      </c>
      <c r="AD38" s="294" t="s">
        <v>254</v>
      </c>
      <c r="AE38" s="295">
        <v>5.71</v>
      </c>
      <c r="AF38" s="290">
        <v>5.35</v>
      </c>
      <c r="AG38" s="10">
        <v>5.38</v>
      </c>
      <c r="AH38" s="294">
        <v>6.27</v>
      </c>
      <c r="AI38" s="278">
        <v>6.23</v>
      </c>
      <c r="AJ38" s="278">
        <v>6.85</v>
      </c>
      <c r="AK38" s="278" t="s">
        <v>255</v>
      </c>
      <c r="AL38" s="278" t="s">
        <v>106</v>
      </c>
      <c r="AM38" s="87" t="s">
        <v>321</v>
      </c>
      <c r="AN38" s="278">
        <v>6.08</v>
      </c>
      <c r="AO38" s="87" t="s">
        <v>322</v>
      </c>
      <c r="AP38" s="278">
        <v>6.17</v>
      </c>
      <c r="AQ38" s="200"/>
      <c r="AR38" s="200"/>
      <c r="AS38" s="200"/>
      <c r="AT38" s="200"/>
      <c r="AU38" s="200"/>
      <c r="AV38" s="200"/>
      <c r="AW38" s="200"/>
      <c r="AX38" s="200"/>
      <c r="AY38" s="200"/>
    </row>
    <row r="39" spans="1:51" s="213" customFormat="1" ht="15" customHeight="1" x14ac:dyDescent="0.25">
      <c r="A39" s="276" t="s">
        <v>288</v>
      </c>
      <c r="B39" s="343" t="s">
        <v>2</v>
      </c>
      <c r="C39" s="37">
        <v>1.49</v>
      </c>
      <c r="D39" s="182"/>
      <c r="E39" s="158">
        <v>2.75</v>
      </c>
      <c r="F39" s="182">
        <v>2.97</v>
      </c>
      <c r="G39" s="182">
        <v>2.7</v>
      </c>
      <c r="H39" s="182">
        <v>2.68</v>
      </c>
      <c r="I39" s="182">
        <v>2.38</v>
      </c>
      <c r="J39" s="182">
        <v>2.42</v>
      </c>
      <c r="K39" s="182">
        <v>3.2189999999999999</v>
      </c>
      <c r="L39" s="293">
        <v>2.0499999999999998</v>
      </c>
      <c r="M39" s="293">
        <v>1.98</v>
      </c>
      <c r="N39" s="293">
        <v>3.99</v>
      </c>
      <c r="O39" s="293">
        <v>4.2300000000000004</v>
      </c>
      <c r="P39" s="293" t="s">
        <v>34</v>
      </c>
      <c r="Q39" s="293"/>
      <c r="R39" s="150">
        <v>3.31</v>
      </c>
      <c r="S39" s="293">
        <v>3.19</v>
      </c>
      <c r="T39" s="289" t="s">
        <v>87</v>
      </c>
      <c r="U39" s="293">
        <v>2.84</v>
      </c>
      <c r="V39" s="65">
        <v>3.88</v>
      </c>
      <c r="W39" s="293">
        <v>3.45</v>
      </c>
      <c r="X39" s="5"/>
      <c r="Y39" s="5">
        <v>3.96</v>
      </c>
      <c r="Z39" s="293">
        <v>3.32</v>
      </c>
      <c r="AA39" s="293">
        <v>3.46</v>
      </c>
      <c r="AB39" s="294">
        <v>2.54</v>
      </c>
      <c r="AC39" s="294" t="s">
        <v>98</v>
      </c>
      <c r="AD39" s="294" t="s">
        <v>40</v>
      </c>
      <c r="AE39" s="295">
        <v>3.8650000000000002</v>
      </c>
      <c r="AF39" s="294">
        <v>4.3499999999999996</v>
      </c>
      <c r="AG39" s="10">
        <v>4.76</v>
      </c>
      <c r="AH39" s="294">
        <v>4.9000000000000004</v>
      </c>
      <c r="AI39" s="278">
        <v>3.1</v>
      </c>
      <c r="AJ39" s="278">
        <v>5.75</v>
      </c>
      <c r="AK39" s="278" t="s">
        <v>48</v>
      </c>
      <c r="AL39" s="278" t="s">
        <v>107</v>
      </c>
      <c r="AM39" s="87">
        <v>5.24</v>
      </c>
      <c r="AN39" s="278">
        <v>4.9850000000000003</v>
      </c>
      <c r="AO39" s="87">
        <v>5.75</v>
      </c>
      <c r="AP39" s="278">
        <v>5.35</v>
      </c>
      <c r="AQ39" s="200"/>
      <c r="AR39" s="200"/>
      <c r="AS39" s="200"/>
      <c r="AT39" s="200"/>
      <c r="AU39" s="200"/>
      <c r="AV39" s="200"/>
      <c r="AW39" s="200"/>
      <c r="AX39" s="200"/>
      <c r="AY39" s="200"/>
    </row>
    <row r="40" spans="1:51" s="213" customFormat="1" ht="15" customHeight="1" x14ac:dyDescent="0.25">
      <c r="A40" s="296" t="s">
        <v>280</v>
      </c>
      <c r="B40" s="345" t="s">
        <v>2</v>
      </c>
      <c r="C40" s="37">
        <v>0.35</v>
      </c>
      <c r="D40" s="297"/>
      <c r="E40" s="162">
        <v>0.27</v>
      </c>
      <c r="F40" s="297">
        <v>0.23</v>
      </c>
      <c r="G40" s="297">
        <v>0.28000000000000003</v>
      </c>
      <c r="H40" s="182">
        <v>0.4</v>
      </c>
      <c r="I40" s="297">
        <v>0.28000000000000003</v>
      </c>
      <c r="J40" s="297">
        <v>0.28000000000000003</v>
      </c>
      <c r="K40" s="297">
        <v>0.29399999999999998</v>
      </c>
      <c r="L40" s="298">
        <v>0.53</v>
      </c>
      <c r="M40" s="298">
        <v>0.43</v>
      </c>
      <c r="N40" s="298">
        <v>0.49</v>
      </c>
      <c r="O40" s="298">
        <v>0.32500000000000001</v>
      </c>
      <c r="P40" s="298">
        <v>0.29499999999999998</v>
      </c>
      <c r="Q40" s="298"/>
      <c r="R40" s="167">
        <v>0.37</v>
      </c>
      <c r="S40" s="298">
        <v>0.32</v>
      </c>
      <c r="T40" s="299" t="s">
        <v>88</v>
      </c>
      <c r="U40" s="293">
        <v>0.33</v>
      </c>
      <c r="V40" s="69">
        <v>0.47</v>
      </c>
      <c r="W40" s="298">
        <v>0.44</v>
      </c>
      <c r="X40" s="69">
        <v>0.44</v>
      </c>
      <c r="Y40" s="69">
        <v>0.43</v>
      </c>
      <c r="Z40" s="293">
        <v>0.46</v>
      </c>
      <c r="AA40" s="298">
        <v>0.32300000000000001</v>
      </c>
      <c r="AB40" s="295">
        <v>0.56999999999999995</v>
      </c>
      <c r="AC40" s="295" t="s">
        <v>99</v>
      </c>
      <c r="AD40" s="295">
        <v>0.43</v>
      </c>
      <c r="AE40" s="295">
        <v>0.44500000000000001</v>
      </c>
      <c r="AF40" s="295">
        <v>0.5</v>
      </c>
      <c r="AG40" s="295">
        <v>0.44</v>
      </c>
      <c r="AH40" s="295">
        <v>0.5</v>
      </c>
      <c r="AI40" s="280">
        <v>0.4</v>
      </c>
      <c r="AJ40" s="280">
        <v>0.38</v>
      </c>
      <c r="AK40" s="280">
        <v>0.49</v>
      </c>
      <c r="AL40" s="280" t="s">
        <v>108</v>
      </c>
      <c r="AM40" s="282">
        <v>0.47</v>
      </c>
      <c r="AN40" s="278">
        <v>0.6</v>
      </c>
      <c r="AO40" s="282">
        <v>0.38</v>
      </c>
      <c r="AP40" s="280">
        <v>0.45</v>
      </c>
      <c r="AQ40" s="200"/>
      <c r="AR40" s="200"/>
      <c r="AS40" s="200"/>
      <c r="AT40" s="200"/>
      <c r="AU40" s="200"/>
      <c r="AV40" s="200"/>
      <c r="AW40" s="200"/>
      <c r="AX40" s="200"/>
      <c r="AY40" s="200"/>
    </row>
    <row r="41" spans="1:51" s="213" customFormat="1" ht="15" customHeight="1" x14ac:dyDescent="0.25">
      <c r="A41" s="300" t="s">
        <v>315</v>
      </c>
      <c r="B41" s="67"/>
      <c r="C41" s="67"/>
      <c r="D41" s="301"/>
      <c r="E41" s="155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155"/>
      <c r="S41" s="301"/>
      <c r="T41" s="302" t="s">
        <v>68</v>
      </c>
      <c r="U41" s="301"/>
      <c r="V41" s="67"/>
      <c r="W41" s="301"/>
      <c r="X41" s="67"/>
      <c r="Y41" s="67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3"/>
      <c r="AL41" s="303"/>
      <c r="AM41" s="67"/>
      <c r="AN41" s="301"/>
      <c r="AO41" s="67"/>
      <c r="AP41" s="303"/>
      <c r="AQ41" s="200"/>
      <c r="AR41" s="200"/>
      <c r="AS41" s="200"/>
      <c r="AT41" s="200"/>
      <c r="AU41" s="200"/>
      <c r="AV41" s="200"/>
      <c r="AW41" s="200"/>
      <c r="AX41" s="200"/>
      <c r="AY41" s="200"/>
    </row>
    <row r="42" spans="1:51" s="207" customFormat="1" ht="45.6" customHeight="1" x14ac:dyDescent="0.3">
      <c r="A42" s="217" t="s">
        <v>287</v>
      </c>
      <c r="B42" s="344" t="s">
        <v>6</v>
      </c>
      <c r="C42" s="36">
        <v>29222</v>
      </c>
      <c r="D42" s="92">
        <v>22269</v>
      </c>
      <c r="E42" s="310" t="s">
        <v>60</v>
      </c>
      <c r="F42" s="92">
        <v>50242</v>
      </c>
      <c r="G42" s="308" t="s">
        <v>325</v>
      </c>
      <c r="H42" s="92" t="s">
        <v>60</v>
      </c>
      <c r="I42" s="92">
        <v>42300</v>
      </c>
      <c r="J42" s="92">
        <v>47500</v>
      </c>
      <c r="K42" s="92">
        <v>52800</v>
      </c>
      <c r="L42" s="4">
        <v>82038</v>
      </c>
      <c r="M42" s="304" t="s">
        <v>161</v>
      </c>
      <c r="N42" s="93">
        <v>78800</v>
      </c>
      <c r="O42" s="93" t="s">
        <v>60</v>
      </c>
      <c r="P42" s="93" t="s">
        <v>60</v>
      </c>
      <c r="Q42" s="93">
        <v>23950</v>
      </c>
      <c r="R42" s="311" t="s">
        <v>60</v>
      </c>
      <c r="S42" s="93">
        <v>59150</v>
      </c>
      <c r="T42" s="93" t="s">
        <v>89</v>
      </c>
      <c r="U42" s="309" t="s">
        <v>324</v>
      </c>
      <c r="V42" s="4" t="s">
        <v>60</v>
      </c>
      <c r="W42" s="305">
        <v>85211</v>
      </c>
      <c r="X42" s="4" t="s">
        <v>60</v>
      </c>
      <c r="Y42" s="4">
        <v>77100</v>
      </c>
      <c r="Z42" s="93" t="s">
        <v>60</v>
      </c>
      <c r="AA42" s="93">
        <v>65400</v>
      </c>
      <c r="AB42" s="9">
        <v>114109</v>
      </c>
      <c r="AC42" s="94">
        <v>177870</v>
      </c>
      <c r="AD42" s="94" t="s">
        <v>60</v>
      </c>
      <c r="AE42" s="275" t="s">
        <v>317</v>
      </c>
      <c r="AF42" s="306">
        <v>152148</v>
      </c>
      <c r="AG42" s="94" t="s">
        <v>60</v>
      </c>
      <c r="AH42" s="94">
        <v>138600</v>
      </c>
      <c r="AI42" s="88">
        <v>145800</v>
      </c>
      <c r="AJ42" s="262">
        <v>222500</v>
      </c>
      <c r="AK42" s="262" t="s">
        <v>60</v>
      </c>
      <c r="AL42" s="262">
        <v>242122</v>
      </c>
      <c r="AM42" s="88" t="s">
        <v>60</v>
      </c>
      <c r="AN42" s="307">
        <v>203920</v>
      </c>
      <c r="AO42" s="88" t="s">
        <v>60</v>
      </c>
      <c r="AP42" s="262" t="s">
        <v>60</v>
      </c>
      <c r="AQ42" s="95"/>
      <c r="AR42" s="95"/>
      <c r="AS42" s="95"/>
      <c r="AT42" s="95"/>
      <c r="AU42" s="95"/>
      <c r="AV42" s="95"/>
      <c r="AW42" s="95"/>
      <c r="AX42" s="95"/>
      <c r="AY42" s="95"/>
    </row>
    <row r="43" spans="1:51" ht="14.4" x14ac:dyDescent="0.25">
      <c r="M43" s="114"/>
      <c r="N43" s="114"/>
    </row>
    <row r="44" spans="1:51" ht="14.4" x14ac:dyDescent="0.25">
      <c r="A44" s="321" t="s">
        <v>265</v>
      </c>
      <c r="M44" s="114"/>
      <c r="N44" s="114"/>
    </row>
    <row r="45" spans="1:51" ht="14.4" x14ac:dyDescent="0.25">
      <c r="A45" s="321" t="s">
        <v>298</v>
      </c>
      <c r="M45" s="114"/>
      <c r="N45" s="114"/>
    </row>
    <row r="46" spans="1:51" x14ac:dyDescent="0.25">
      <c r="A46" s="354" t="s">
        <v>309</v>
      </c>
      <c r="B46" s="354"/>
      <c r="C46" s="354"/>
      <c r="D46" s="354"/>
    </row>
    <row r="47" spans="1:51" x14ac:dyDescent="0.25">
      <c r="A47" s="348" t="s">
        <v>319</v>
      </c>
    </row>
  </sheetData>
  <mergeCells count="5">
    <mergeCell ref="C3:K3"/>
    <mergeCell ref="L3:AA3"/>
    <mergeCell ref="AB3:AH3"/>
    <mergeCell ref="AI3:AP3"/>
    <mergeCell ref="A46:D4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4" sqref="E24"/>
    </sheetView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Hoflader</vt:lpstr>
      <vt:lpstr>Radlader</vt:lpstr>
      <vt:lpstr>Tabelle3</vt:lpstr>
    </vt:vector>
  </TitlesOfParts>
  <Company>LWK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Vaupel</dc:creator>
  <cp:lastModifiedBy>Annelie</cp:lastModifiedBy>
  <cp:lastPrinted>2013-09-02T13:02:35Z</cp:lastPrinted>
  <dcterms:created xsi:type="dcterms:W3CDTF">2013-05-29T12:41:27Z</dcterms:created>
  <dcterms:modified xsi:type="dcterms:W3CDTF">2021-10-15T08:23:43Z</dcterms:modified>
</cp:coreProperties>
</file>